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E70" i="1" l="1"/>
  <c r="E13" i="1" l="1"/>
  <c r="E73" i="1" l="1"/>
  <c r="E53" i="1" l="1"/>
  <c r="E33" i="1"/>
  <c r="E16" i="1" l="1"/>
  <c r="E57" i="1" s="1"/>
</calcChain>
</file>

<file path=xl/sharedStrings.xml><?xml version="1.0" encoding="utf-8"?>
<sst xmlns="http://schemas.openxmlformats.org/spreadsheetml/2006/main" count="96" uniqueCount="59">
  <si>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</si>
  <si>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</si>
  <si>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</si>
  <si>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</si>
  <si>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</si>
  <si>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</si>
  <si>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Итого за 1-й квартал:</t>
  </si>
  <si>
    <t>Итого за 2-й квартал:</t>
  </si>
  <si>
    <t>Итого за 3-й квартал:</t>
  </si>
  <si>
    <t>Итого за 4-й квартал:</t>
  </si>
  <si>
    <t>Всего за год:</t>
  </si>
  <si>
    <t>Капитальный ремонт</t>
  </si>
  <si>
    <t>БЛАГОУСТРОЙСТВО</t>
  </si>
  <si>
    <t>Косметический ремонт 1-го подъезда.</t>
  </si>
  <si>
    <t>шт.</t>
  </si>
  <si>
    <t>по смете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</si>
  <si>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№5 по ул. П. Алексеева за 2017г.</t>
    </r>
    <r>
      <rPr>
        <sz val="11"/>
        <color theme="1"/>
        <rFont val="Calibri"/>
        <family val="2"/>
        <scheme val="minor"/>
      </rPr>
      <t xml:space="preserve">
</t>
    </r>
  </si>
  <si>
    <t>апрель</t>
  </si>
  <si>
    <t>Ремонт вводных вентилей ул.П.Алексеева д.5 кв.41 (2шт)</t>
  </si>
  <si>
    <t>май</t>
  </si>
  <si>
    <t>Косметический ремонт 2- го подъезда.</t>
  </si>
  <si>
    <t>июнь</t>
  </si>
  <si>
    <t>Замена цанги металлопласт.на системе отопления в магазине "Игрушки"</t>
  </si>
  <si>
    <t>1шт</t>
  </si>
  <si>
    <t>жэу</t>
  </si>
  <si>
    <t>Завоз песка</t>
  </si>
  <si>
    <t>июль</t>
  </si>
  <si>
    <t>м3</t>
  </si>
  <si>
    <t>октябрь</t>
  </si>
  <si>
    <t>декабрь</t>
  </si>
  <si>
    <t>Промежуточный расчет</t>
  </si>
  <si>
    <t xml:space="preserve">Завершение косметического ремонта   2-го подъезда, </t>
  </si>
  <si>
    <t>Акт вып.раб.№01/06-01</t>
  </si>
  <si>
    <t>Косметический ремонт 3-го подъезда</t>
  </si>
  <si>
    <t>Акт вып.раб.№01/07-03</t>
  </si>
  <si>
    <t>Ремонт 2-х ступеней лестничного марша во 2-м подъезде.</t>
  </si>
  <si>
    <t>Акт вып.раб.№01/07-04</t>
  </si>
  <si>
    <t>август</t>
  </si>
  <si>
    <t>Зам.диод.светил.на 4-ом эт.в 1-ом под.-</t>
  </si>
  <si>
    <t>Зам.светил. В тамбуре и на  1-ом эт.во 2-ом под.-</t>
  </si>
  <si>
    <t>2шт</t>
  </si>
  <si>
    <t>Акт вып.раб.№03/09-16</t>
  </si>
  <si>
    <t>сентябрь</t>
  </si>
  <si>
    <t>Акт вып.раб.№ 03/09-06</t>
  </si>
  <si>
    <t>Затирка трещин в кирпичных стенах фасада северного торца цементным     раствором.</t>
  </si>
  <si>
    <t>Акт вып.раб.№01/10-11</t>
  </si>
  <si>
    <t>Частичная замена трубы ХВС в кв. 47</t>
  </si>
  <si>
    <t xml:space="preserve">по смете </t>
  </si>
  <si>
    <t>Акт вып.раб.№02/09-04</t>
  </si>
  <si>
    <t>ноябрь</t>
  </si>
  <si>
    <t>Частичная замена трубы на системе отопления и рем.рад. в кв.15</t>
  </si>
  <si>
    <t>Акт вып.раб.№02/10-28</t>
  </si>
  <si>
    <t>Замена муфты комбинир.Ф32 мм на полотенц.со снятием в кв.47</t>
  </si>
  <si>
    <t>Акт вып.раб.№02/12-03</t>
  </si>
  <si>
    <t>Спиливание веток</t>
  </si>
  <si>
    <t>Асфальтирование дорожек у подъездов</t>
  </si>
  <si>
    <t>Закрепления металла на кровле</t>
  </si>
  <si>
    <t>Итого</t>
  </si>
  <si>
    <t>по кап.ремонт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</si>
</sst>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Alignme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vertical="justify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/>
    <xf numFmtId="0" fontId="5" fillId="0" borderId="1" xfId="1" applyBorder="1" applyAlignment="1">
      <alignment vertical="justify" wrapText="1"/>
    </xf>
    <xf numFmtId="0" fontId="0" fillId="0" borderId="4" xfId="0" applyFill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/>
    <xf numFmtId="0" fontId="0" fillId="2" borderId="1" xfId="0" applyFill="1" applyBorder="1"/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justify" wrapText="1"/>
    </xf>
    <xf numFmtId="0" fontId="0" fillId="0" borderId="4" xfId="0" applyFill="1" applyBorder="1" applyAlignment="1">
      <alignment vertical="justify" wrapText="1"/>
    </xf>
    <xf numFmtId="0" fontId="0" fillId="0" borderId="0" xfId="0" applyBorder="1" applyAlignment="1">
      <alignment vertical="justify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vertical="justify"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19" workbookViewId="0">
      <selection activeCell="E72" sqref="E72"/>
    </sheetView>
  </sheetViews>
  <sheetFormatPr defaultRowHeight="14.4" x14ac:dyDescent="0.3"/>
  <cols>
    <col min="1" max="1" width="4.88671875" customWidth="1"/>
    <col min="2" max="2" width="39.88671875" customWidth="1"/>
    <col min="6" max="6" width="8.88671875" customWidth="1"/>
    <col min="7" max="7" width="26.88671875" hidden="1" customWidth="1"/>
  </cols>
  <sheetData>
    <row r="1" spans="1:9" ht="14.4" customHeight="1" x14ac:dyDescent="0.3">
      <c r="A1" s="26" t="s">
        <v>16</v>
      </c>
      <c r="B1" s="27"/>
      <c r="C1" s="27"/>
      <c r="D1" s="27"/>
      <c r="E1" s="27"/>
      <c r="F1" s="27"/>
      <c r="G1" s="1"/>
      <c r="H1" s="1"/>
      <c r="I1" s="1"/>
    </row>
    <row r="2" spans="1:9" x14ac:dyDescent="0.3">
      <c r="A2" s="27"/>
      <c r="B2" s="27"/>
      <c r="C2" s="27"/>
      <c r="D2" s="27"/>
      <c r="E2" s="27"/>
      <c r="F2" s="27"/>
      <c r="G2" s="1"/>
      <c r="H2" s="1"/>
      <c r="I2" s="1"/>
    </row>
    <row r="3" spans="1:9" x14ac:dyDescent="0.3">
      <c r="A3" s="27"/>
      <c r="B3" s="27"/>
      <c r="C3" s="27"/>
      <c r="D3" s="27"/>
      <c r="E3" s="27"/>
      <c r="F3" s="27"/>
      <c r="G3" s="1"/>
      <c r="H3" s="1"/>
      <c r="I3" s="1"/>
    </row>
    <row r="4" spans="1:9" x14ac:dyDescent="0.3">
      <c r="A4" s="27"/>
      <c r="B4" s="27"/>
      <c r="C4" s="27"/>
      <c r="D4" s="27"/>
      <c r="E4" s="27"/>
      <c r="F4" s="27"/>
      <c r="G4" s="1"/>
      <c r="H4" s="1"/>
      <c r="I4" s="1"/>
    </row>
    <row r="5" spans="1:9" x14ac:dyDescent="0.3">
      <c r="A5" s="27"/>
      <c r="B5" s="27"/>
      <c r="C5" s="27"/>
      <c r="D5" s="27"/>
      <c r="E5" s="27"/>
      <c r="F5" s="27"/>
      <c r="G5" s="1"/>
      <c r="H5" s="1"/>
      <c r="I5" s="1"/>
    </row>
    <row r="6" spans="1:9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9" hidden="1" x14ac:dyDescent="0.3">
      <c r="A7" s="3"/>
      <c r="B7" s="3"/>
      <c r="C7" s="3"/>
      <c r="D7" s="3"/>
      <c r="E7" s="3"/>
      <c r="F7" s="3"/>
    </row>
    <row r="8" spans="1:9" hidden="1" x14ac:dyDescent="0.3">
      <c r="A8" s="3"/>
      <c r="B8" s="3"/>
      <c r="C8" s="3"/>
      <c r="D8" s="3"/>
      <c r="E8" s="3"/>
      <c r="F8" s="3"/>
    </row>
    <row r="9" spans="1:9" hidden="1" x14ac:dyDescent="0.3">
      <c r="A9" s="3"/>
      <c r="B9" s="3"/>
      <c r="C9" s="3"/>
      <c r="D9" s="3"/>
      <c r="E9" s="3"/>
      <c r="F9" s="3"/>
    </row>
    <row r="10" spans="1:9" x14ac:dyDescent="0.3">
      <c r="A10" s="22" t="s">
        <v>6</v>
      </c>
      <c r="B10" s="22"/>
      <c r="C10" s="22"/>
      <c r="D10" s="22"/>
      <c r="E10" s="8">
        <v>0</v>
      </c>
      <c r="F10" s="3"/>
    </row>
    <row r="11" spans="1:9" x14ac:dyDescent="0.3">
      <c r="A11" s="3"/>
      <c r="B11" s="4" t="s">
        <v>13</v>
      </c>
      <c r="C11" s="6" t="s">
        <v>14</v>
      </c>
      <c r="D11" s="7" t="s">
        <v>15</v>
      </c>
      <c r="E11" s="6">
        <v>44900</v>
      </c>
      <c r="F11" s="6" t="s">
        <v>17</v>
      </c>
    </row>
    <row r="12" spans="1:9" ht="28.8" x14ac:dyDescent="0.3">
      <c r="A12" s="3"/>
      <c r="B12" s="4" t="s">
        <v>18</v>
      </c>
      <c r="C12" s="6" t="s">
        <v>14</v>
      </c>
      <c r="D12" s="6">
        <v>2</v>
      </c>
      <c r="E12" s="6">
        <v>537</v>
      </c>
      <c r="F12" s="6" t="s">
        <v>19</v>
      </c>
    </row>
    <row r="13" spans="1:9" x14ac:dyDescent="0.3">
      <c r="A13" s="3" t="s">
        <v>24</v>
      </c>
      <c r="B13" s="4" t="s">
        <v>56</v>
      </c>
      <c r="C13" s="6" t="s">
        <v>15</v>
      </c>
      <c r="D13" s="6" t="s">
        <v>15</v>
      </c>
      <c r="E13" s="6">
        <f>5158*1.0692</f>
        <v>5514.9335999999994</v>
      </c>
      <c r="F13" s="6" t="s">
        <v>19</v>
      </c>
    </row>
    <row r="14" spans="1:9" x14ac:dyDescent="0.3">
      <c r="A14" s="3"/>
      <c r="B14" s="4" t="s">
        <v>20</v>
      </c>
      <c r="C14" s="7" t="s">
        <v>15</v>
      </c>
      <c r="D14" s="7" t="s">
        <v>15</v>
      </c>
      <c r="E14" s="7">
        <v>40508</v>
      </c>
      <c r="F14" s="6" t="s">
        <v>21</v>
      </c>
      <c r="G14" s="9" t="s">
        <v>30</v>
      </c>
    </row>
    <row r="15" spans="1:9" ht="28.8" x14ac:dyDescent="0.3">
      <c r="A15" s="3"/>
      <c r="B15" s="5" t="s">
        <v>22</v>
      </c>
      <c r="C15" s="7" t="s">
        <v>14</v>
      </c>
      <c r="D15" s="7">
        <v>1</v>
      </c>
      <c r="E15" s="6">
        <v>150</v>
      </c>
      <c r="F15" s="6" t="s">
        <v>21</v>
      </c>
    </row>
    <row r="16" spans="1:9" x14ac:dyDescent="0.3">
      <c r="A16" s="22" t="s">
        <v>7</v>
      </c>
      <c r="B16" s="22"/>
      <c r="C16" s="22"/>
      <c r="D16" s="22"/>
      <c r="E16" s="8">
        <f>SUM(E11:E15)</f>
        <v>91609.933599999989</v>
      </c>
      <c r="F16" s="3"/>
    </row>
    <row r="17" spans="1:7" ht="28.8" x14ac:dyDescent="0.3">
      <c r="A17" s="3"/>
      <c r="B17" s="5" t="s">
        <v>31</v>
      </c>
      <c r="C17" s="4" t="s">
        <v>15</v>
      </c>
      <c r="D17" s="4" t="s">
        <v>15</v>
      </c>
      <c r="E17" s="4">
        <v>9824</v>
      </c>
      <c r="F17" s="10" t="s">
        <v>26</v>
      </c>
      <c r="G17" s="4" t="s">
        <v>32</v>
      </c>
    </row>
    <row r="18" spans="1:7" x14ac:dyDescent="0.3">
      <c r="A18" s="3"/>
      <c r="B18" s="5" t="s">
        <v>33</v>
      </c>
      <c r="C18" s="4" t="s">
        <v>15</v>
      </c>
      <c r="D18" s="4" t="s">
        <v>15</v>
      </c>
      <c r="E18" s="4">
        <v>46618</v>
      </c>
      <c r="F18" s="10" t="s">
        <v>26</v>
      </c>
      <c r="G18" s="4" t="s">
        <v>34</v>
      </c>
    </row>
    <row r="19" spans="1:7" ht="27" x14ac:dyDescent="0.3">
      <c r="A19" s="3"/>
      <c r="B19" s="11" t="s">
        <v>35</v>
      </c>
      <c r="C19" s="12" t="s">
        <v>15</v>
      </c>
      <c r="D19" s="12" t="s">
        <v>15</v>
      </c>
      <c r="E19" s="13">
        <v>1535</v>
      </c>
      <c r="F19" s="10" t="s">
        <v>37</v>
      </c>
      <c r="G19" s="14" t="s">
        <v>36</v>
      </c>
    </row>
    <row r="20" spans="1:7" x14ac:dyDescent="0.3">
      <c r="A20" s="3"/>
      <c r="B20" s="15" t="s">
        <v>38</v>
      </c>
      <c r="C20" s="16"/>
      <c r="D20" s="16" t="s">
        <v>23</v>
      </c>
      <c r="E20" s="4">
        <v>1300</v>
      </c>
      <c r="F20" s="10" t="s">
        <v>42</v>
      </c>
      <c r="G20" s="4" t="s">
        <v>43</v>
      </c>
    </row>
    <row r="21" spans="1:7" ht="28.8" x14ac:dyDescent="0.3">
      <c r="A21" s="3"/>
      <c r="B21" s="15" t="s">
        <v>39</v>
      </c>
      <c r="C21" s="16"/>
      <c r="D21" s="16" t="s">
        <v>40</v>
      </c>
      <c r="E21" s="4">
        <v>2611</v>
      </c>
      <c r="F21" s="10" t="s">
        <v>42</v>
      </c>
      <c r="G21" s="4" t="s">
        <v>41</v>
      </c>
    </row>
    <row r="22" spans="1:7" hidden="1" x14ac:dyDescent="0.3">
      <c r="A22" s="3"/>
      <c r="B22" s="3"/>
      <c r="C22" s="3"/>
      <c r="D22" s="3"/>
      <c r="E22" s="3"/>
      <c r="F22" s="3"/>
    </row>
    <row r="23" spans="1:7" hidden="1" x14ac:dyDescent="0.3">
      <c r="A23" s="3"/>
      <c r="B23" s="3"/>
      <c r="C23" s="3"/>
      <c r="D23" s="3"/>
      <c r="E23" s="3"/>
      <c r="F23" s="3"/>
    </row>
    <row r="24" spans="1:7" hidden="1" x14ac:dyDescent="0.3">
      <c r="A24" s="3"/>
      <c r="B24" s="3"/>
      <c r="C24" s="3"/>
      <c r="D24" s="3"/>
      <c r="E24" s="3"/>
      <c r="F24" s="3"/>
    </row>
    <row r="25" spans="1:7" hidden="1" x14ac:dyDescent="0.3">
      <c r="A25" s="3"/>
      <c r="B25" s="3"/>
      <c r="C25" s="3"/>
      <c r="D25" s="3"/>
      <c r="E25" s="3"/>
      <c r="F25" s="3"/>
    </row>
    <row r="26" spans="1:7" hidden="1" x14ac:dyDescent="0.3">
      <c r="A26" s="3"/>
      <c r="B26" s="3"/>
      <c r="C26" s="3"/>
      <c r="D26" s="3"/>
      <c r="E26" s="3"/>
      <c r="F26" s="3"/>
    </row>
    <row r="27" spans="1:7" hidden="1" x14ac:dyDescent="0.3">
      <c r="A27" s="3"/>
      <c r="B27" s="3"/>
      <c r="C27" s="3"/>
      <c r="D27" s="3"/>
      <c r="E27" s="3"/>
      <c r="F27" s="3"/>
    </row>
    <row r="28" spans="1:7" hidden="1" x14ac:dyDescent="0.3">
      <c r="A28" s="3"/>
      <c r="B28" s="3"/>
      <c r="C28" s="3"/>
      <c r="D28" s="3"/>
      <c r="E28" s="3"/>
      <c r="F28" s="3"/>
    </row>
    <row r="29" spans="1:7" hidden="1" x14ac:dyDescent="0.3">
      <c r="A29" s="3"/>
      <c r="B29" s="3"/>
      <c r="C29" s="3"/>
      <c r="D29" s="3"/>
      <c r="E29" s="3"/>
      <c r="F29" s="3"/>
    </row>
    <row r="30" spans="1:7" hidden="1" x14ac:dyDescent="0.3">
      <c r="A30" s="3"/>
      <c r="B30" s="3"/>
      <c r="C30" s="3"/>
      <c r="D30" s="3"/>
      <c r="E30" s="3"/>
      <c r="F30" s="3"/>
    </row>
    <row r="31" spans="1:7" hidden="1" x14ac:dyDescent="0.3">
      <c r="A31" s="3"/>
      <c r="B31" s="3"/>
      <c r="C31" s="3"/>
      <c r="D31" s="3"/>
      <c r="E31" s="3"/>
      <c r="F31" s="3"/>
    </row>
    <row r="32" spans="1:7" hidden="1" x14ac:dyDescent="0.3">
      <c r="A32" s="3"/>
      <c r="B32" s="3"/>
      <c r="C32" s="3"/>
      <c r="D32" s="3"/>
      <c r="E32" s="3"/>
      <c r="F32" s="3"/>
    </row>
    <row r="33" spans="1:7" x14ac:dyDescent="0.3">
      <c r="A33" s="22" t="s">
        <v>8</v>
      </c>
      <c r="B33" s="22"/>
      <c r="C33" s="22"/>
      <c r="D33" s="22"/>
      <c r="E33" s="8">
        <f>SUM(E17:E32)</f>
        <v>61888</v>
      </c>
      <c r="F33" s="3"/>
    </row>
    <row r="34" spans="1:7" ht="28.8" x14ac:dyDescent="0.3">
      <c r="A34" s="3"/>
      <c r="B34" s="5" t="s">
        <v>44</v>
      </c>
      <c r="C34" s="4" t="s">
        <v>15</v>
      </c>
      <c r="D34" s="4" t="s">
        <v>15</v>
      </c>
      <c r="E34" s="4">
        <v>6554</v>
      </c>
      <c r="F34" s="21" t="s">
        <v>28</v>
      </c>
      <c r="G34" s="4" t="s">
        <v>45</v>
      </c>
    </row>
    <row r="35" spans="1:7" x14ac:dyDescent="0.3">
      <c r="A35" s="3"/>
      <c r="B35" s="5" t="s">
        <v>46</v>
      </c>
      <c r="C35" s="4" t="s">
        <v>15</v>
      </c>
      <c r="D35" s="4" t="s">
        <v>47</v>
      </c>
      <c r="E35" s="4">
        <v>1824</v>
      </c>
      <c r="F35" s="21" t="s">
        <v>28</v>
      </c>
      <c r="G35" s="4" t="s">
        <v>48</v>
      </c>
    </row>
    <row r="36" spans="1:7" ht="28.8" x14ac:dyDescent="0.3">
      <c r="A36" s="3"/>
      <c r="B36" s="19" t="s">
        <v>50</v>
      </c>
      <c r="C36" s="4"/>
      <c r="D36" s="4" t="s">
        <v>15</v>
      </c>
      <c r="E36" s="4">
        <v>1043</v>
      </c>
      <c r="F36" s="21" t="s">
        <v>49</v>
      </c>
      <c r="G36" s="4" t="s">
        <v>51</v>
      </c>
    </row>
    <row r="37" spans="1:7" ht="28.8" x14ac:dyDescent="0.3">
      <c r="A37" s="3"/>
      <c r="B37" s="20" t="s">
        <v>52</v>
      </c>
      <c r="C37" s="4"/>
      <c r="D37" s="4" t="s">
        <v>15</v>
      </c>
      <c r="E37" s="4">
        <v>886</v>
      </c>
      <c r="F37" s="21" t="s">
        <v>29</v>
      </c>
      <c r="G37" s="4" t="s">
        <v>53</v>
      </c>
    </row>
    <row r="38" spans="1:7" hidden="1" x14ac:dyDescent="0.3">
      <c r="A38" s="3"/>
      <c r="B38" s="5"/>
      <c r="C38" s="4"/>
      <c r="D38" s="4"/>
      <c r="E38" s="4"/>
      <c r="F38" s="17"/>
      <c r="G38" s="18"/>
    </row>
    <row r="39" spans="1:7" hidden="1" x14ac:dyDescent="0.3">
      <c r="A39" s="3"/>
      <c r="B39" s="5"/>
      <c r="C39" s="4"/>
      <c r="D39" s="4"/>
      <c r="E39" s="4"/>
      <c r="F39" s="17"/>
      <c r="G39" s="18"/>
    </row>
    <row r="40" spans="1:7" hidden="1" x14ac:dyDescent="0.3">
      <c r="A40" s="3"/>
      <c r="B40" s="5"/>
      <c r="C40" s="4"/>
      <c r="D40" s="4"/>
      <c r="E40" s="4"/>
      <c r="F40" s="17"/>
      <c r="G40" s="18"/>
    </row>
    <row r="41" spans="1:7" hidden="1" x14ac:dyDescent="0.3">
      <c r="A41" s="3"/>
      <c r="B41" s="5"/>
      <c r="C41" s="4"/>
      <c r="D41" s="4"/>
      <c r="E41" s="4"/>
      <c r="F41" s="17"/>
      <c r="G41" s="18"/>
    </row>
    <row r="42" spans="1:7" hidden="1" x14ac:dyDescent="0.3">
      <c r="A42" s="3"/>
      <c r="B42" s="5"/>
      <c r="C42" s="4"/>
      <c r="D42" s="4"/>
      <c r="E42" s="4"/>
      <c r="F42" s="17"/>
      <c r="G42" s="18"/>
    </row>
    <row r="43" spans="1:7" hidden="1" x14ac:dyDescent="0.3">
      <c r="A43" s="3"/>
      <c r="B43" s="5"/>
      <c r="C43" s="4"/>
      <c r="D43" s="4"/>
      <c r="E43" s="4"/>
      <c r="F43" s="17"/>
      <c r="G43" s="18"/>
    </row>
    <row r="44" spans="1:7" hidden="1" x14ac:dyDescent="0.3">
      <c r="A44" s="3"/>
      <c r="B44" s="5"/>
      <c r="C44" s="4"/>
      <c r="D44" s="4"/>
      <c r="E44" s="4"/>
      <c r="F44" s="17"/>
      <c r="G44" s="18"/>
    </row>
    <row r="45" spans="1:7" hidden="1" x14ac:dyDescent="0.3">
      <c r="A45" s="3"/>
      <c r="B45" s="5"/>
      <c r="C45" s="4"/>
      <c r="D45" s="4"/>
      <c r="E45" s="4"/>
      <c r="F45" s="17"/>
      <c r="G45" s="18"/>
    </row>
    <row r="46" spans="1:7" hidden="1" x14ac:dyDescent="0.3">
      <c r="A46" s="3"/>
      <c r="B46" s="5"/>
      <c r="C46" s="4"/>
      <c r="D46" s="4"/>
      <c r="E46" s="4"/>
      <c r="F46" s="17"/>
      <c r="G46" s="18"/>
    </row>
    <row r="47" spans="1:7" hidden="1" x14ac:dyDescent="0.3">
      <c r="A47" s="3"/>
      <c r="B47" s="5"/>
      <c r="C47" s="4"/>
      <c r="D47" s="4"/>
      <c r="E47" s="4"/>
      <c r="F47" s="17"/>
      <c r="G47" s="18"/>
    </row>
    <row r="48" spans="1:7" hidden="1" x14ac:dyDescent="0.3">
      <c r="A48" s="3"/>
      <c r="B48" s="5"/>
      <c r="C48" s="4"/>
      <c r="D48" s="4"/>
      <c r="E48" s="4"/>
      <c r="F48" s="17"/>
      <c r="G48" s="18"/>
    </row>
    <row r="49" spans="1:7" hidden="1" x14ac:dyDescent="0.3">
      <c r="A49" s="3"/>
      <c r="B49" s="5"/>
      <c r="C49" s="4"/>
      <c r="D49" s="4"/>
      <c r="E49" s="4"/>
      <c r="F49" s="17"/>
      <c r="G49" s="18"/>
    </row>
    <row r="50" spans="1:7" hidden="1" x14ac:dyDescent="0.3">
      <c r="A50" s="3"/>
      <c r="B50" s="5"/>
      <c r="C50" s="4"/>
      <c r="D50" s="4"/>
      <c r="E50" s="4"/>
      <c r="F50" s="17"/>
      <c r="G50" s="18"/>
    </row>
    <row r="51" spans="1:7" hidden="1" x14ac:dyDescent="0.3">
      <c r="A51" s="3"/>
      <c r="B51" s="5"/>
      <c r="C51" s="4"/>
      <c r="D51" s="4"/>
      <c r="E51" s="4"/>
      <c r="F51" s="17"/>
      <c r="G51" s="18"/>
    </row>
    <row r="52" spans="1:7" hidden="1" x14ac:dyDescent="0.3">
      <c r="A52" s="3"/>
      <c r="B52" s="3"/>
      <c r="C52" s="3"/>
      <c r="D52" s="3"/>
      <c r="E52" s="3"/>
      <c r="F52" s="3"/>
    </row>
    <row r="53" spans="1:7" x14ac:dyDescent="0.3">
      <c r="A53" s="22" t="s">
        <v>9</v>
      </c>
      <c r="B53" s="22"/>
      <c r="C53" s="22"/>
      <c r="D53" s="22"/>
      <c r="E53" s="8">
        <f>SUM(E34:E52)</f>
        <v>10307</v>
      </c>
      <c r="F53" s="3"/>
    </row>
    <row r="54" spans="1:7" hidden="1" x14ac:dyDescent="0.3">
      <c r="A54" s="3"/>
      <c r="B54" s="3"/>
      <c r="C54" s="3"/>
      <c r="D54" s="3"/>
      <c r="E54" s="3"/>
      <c r="F54" s="3"/>
    </row>
    <row r="55" spans="1:7" hidden="1" x14ac:dyDescent="0.3">
      <c r="A55" s="3"/>
      <c r="B55" s="3"/>
      <c r="C55" s="3"/>
      <c r="D55" s="3"/>
      <c r="E55" s="3"/>
      <c r="F55" s="3"/>
    </row>
    <row r="56" spans="1:7" hidden="1" x14ac:dyDescent="0.3">
      <c r="A56" s="3"/>
      <c r="B56" s="3"/>
      <c r="C56" s="3"/>
      <c r="D56" s="3"/>
      <c r="E56" s="3"/>
      <c r="F56" s="3"/>
    </row>
    <row r="57" spans="1:7" x14ac:dyDescent="0.3">
      <c r="A57" s="3"/>
      <c r="B57" s="22" t="s">
        <v>10</v>
      </c>
      <c r="C57" s="22"/>
      <c r="D57" s="22"/>
      <c r="E57" s="8">
        <f>E53+E33+E16+E10</f>
        <v>163804.93359999999</v>
      </c>
      <c r="F57" s="3"/>
    </row>
    <row r="58" spans="1:7" ht="1.2" customHeight="1" x14ac:dyDescent="0.3"/>
    <row r="59" spans="1:7" hidden="1" x14ac:dyDescent="0.3"/>
    <row r="60" spans="1:7" hidden="1" x14ac:dyDescent="0.3"/>
    <row r="61" spans="1:7" hidden="1" x14ac:dyDescent="0.3">
      <c r="A61" s="23" t="s">
        <v>11</v>
      </c>
      <c r="B61" s="23"/>
      <c r="C61" s="23"/>
      <c r="D61" s="23"/>
      <c r="E61" s="23"/>
      <c r="F61" s="23"/>
    </row>
    <row r="62" spans="1:7" hidden="1" x14ac:dyDescent="0.3">
      <c r="A62" s="2" t="s">
        <v>0</v>
      </c>
      <c r="B62" s="2" t="s">
        <v>1</v>
      </c>
      <c r="C62" s="2" t="s">
        <v>2</v>
      </c>
      <c r="D62" s="2" t="s">
        <v>3</v>
      </c>
      <c r="E62" s="2" t="s">
        <v>4</v>
      </c>
      <c r="F62" s="2" t="s">
        <v>5</v>
      </c>
    </row>
    <row r="63" spans="1:7" hidden="1" x14ac:dyDescent="0.3">
      <c r="A63" s="3"/>
      <c r="B63" s="3"/>
      <c r="C63" s="3"/>
      <c r="D63" s="3"/>
      <c r="E63" s="3"/>
      <c r="F63" s="3"/>
    </row>
    <row r="64" spans="1:7" hidden="1" x14ac:dyDescent="0.3">
      <c r="A64" s="3"/>
      <c r="B64" s="3"/>
      <c r="C64" s="3"/>
      <c r="D64" s="3"/>
      <c r="E64" s="3"/>
      <c r="F64" s="3"/>
    </row>
    <row r="65" spans="1:8" hidden="1" x14ac:dyDescent="0.3">
      <c r="A65" s="3"/>
      <c r="B65" s="3"/>
      <c r="C65" s="3"/>
      <c r="D65" s="3"/>
      <c r="E65" s="3"/>
      <c r="F65" s="3"/>
    </row>
    <row r="67" spans="1:8" x14ac:dyDescent="0.3">
      <c r="A67" s="24" t="s">
        <v>12</v>
      </c>
      <c r="B67" s="25"/>
      <c r="C67" s="25"/>
      <c r="D67" s="25"/>
      <c r="E67" s="25"/>
      <c r="F67" s="25"/>
    </row>
    <row r="68" spans="1:8" x14ac:dyDescent="0.3">
      <c r="A68" s="2" t="s">
        <v>0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</row>
    <row r="69" spans="1:8" x14ac:dyDescent="0.3">
      <c r="A69" s="3"/>
      <c r="B69" s="5" t="s">
        <v>25</v>
      </c>
      <c r="C69" s="3" t="s">
        <v>27</v>
      </c>
      <c r="D69" s="3">
        <v>0.8</v>
      </c>
      <c r="E69" s="3">
        <v>1110</v>
      </c>
      <c r="F69" s="3" t="s">
        <v>26</v>
      </c>
    </row>
    <row r="70" spans="1:8" x14ac:dyDescent="0.3">
      <c r="A70" s="3"/>
      <c r="B70" s="5" t="s">
        <v>55</v>
      </c>
      <c r="C70" s="3"/>
      <c r="D70" s="3"/>
      <c r="E70" s="3">
        <f>7489*1.11</f>
        <v>8312.7900000000009</v>
      </c>
      <c r="F70" s="3" t="s">
        <v>28</v>
      </c>
      <c r="H70" t="s">
        <v>58</v>
      </c>
    </row>
    <row r="71" spans="1:8" x14ac:dyDescent="0.3">
      <c r="A71" s="3"/>
      <c r="B71" s="3" t="s">
        <v>54</v>
      </c>
      <c r="C71" s="3"/>
      <c r="D71" s="3"/>
      <c r="E71" s="3">
        <f>6878*1.084527</f>
        <v>7459.376706</v>
      </c>
      <c r="F71" s="3" t="s">
        <v>29</v>
      </c>
    </row>
    <row r="72" spans="1:8" x14ac:dyDescent="0.3">
      <c r="A72" s="3"/>
      <c r="B72" s="3"/>
      <c r="C72" s="3"/>
      <c r="D72" s="3"/>
      <c r="E72" s="3"/>
      <c r="F72" s="3"/>
    </row>
    <row r="73" spans="1:8" x14ac:dyDescent="0.3">
      <c r="A73" s="8"/>
      <c r="B73" s="8" t="s">
        <v>57</v>
      </c>
      <c r="C73" s="8"/>
      <c r="D73" s="8"/>
      <c r="E73" s="8">
        <f>SUM(E69:E72)</f>
        <v>16882.166706</v>
      </c>
      <c r="F73" s="8"/>
    </row>
  </sheetData>
  <mergeCells count="8">
    <mergeCell ref="B57:D57"/>
    <mergeCell ref="A61:F61"/>
    <mergeCell ref="A67:F67"/>
    <mergeCell ref="A1:F5"/>
    <mergeCell ref="A10:D10"/>
    <mergeCell ref="A16:D16"/>
    <mergeCell ref="A33:D33"/>
    <mergeCell ref="A53:D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2018-02-09T13:25:11Z</dcterms:modified>
</cp:coreProperties>
</file>