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1530C6A7-3737-452E-A668-1DD6F8CD41D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25" i="4"/>
  <c r="A29" i="4"/>
  <c r="A30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C8" i="5" l="1"/>
</calcChain>
</file>

<file path=xl/sharedStrings.xml><?xml version="1.0" encoding="utf-8"?>
<sst xmlns="http://schemas.openxmlformats.org/spreadsheetml/2006/main" count="159" uniqueCount="89">
  <si>
    <t>февраль</t>
  </si>
  <si>
    <t>июнь</t>
  </si>
  <si>
    <t>июль</t>
  </si>
  <si>
    <t>август</t>
  </si>
  <si>
    <t>сентябрь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</si>
  <si>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</si>
  <si>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</si>
  <si>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</si>
  <si>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</si>
  <si>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</si>
  <si>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</si>
  <si>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</si>
  <si>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</si>
  <si>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</si>
  <si>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</si>
  <si>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</si>
  <si>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50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</si>
  <si>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</si>
  <si>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</si>
  <si>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</si>
  <si>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</si>
  <si>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</si>
  <si>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</si>
  <si>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</si>
  <si>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</si>
  <si>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</si>
  <si>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</si>
  <si>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</si>
  <si>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</si>
  <si>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Акт</t>
  </si>
  <si>
    <t>шт.</t>
  </si>
  <si>
    <t>октябрь</t>
  </si>
  <si>
    <t>по акту</t>
  </si>
  <si>
    <t>Отчёт</t>
  </si>
  <si>
    <t>по смете</t>
  </si>
  <si>
    <t xml:space="preserve"> Директор ООО "Стройизоляция"                                                                   В.В. Акимов </t>
  </si>
  <si>
    <t>Исполнитель : Васильев Е.А.</t>
  </si>
  <si>
    <t>апрель</t>
  </si>
  <si>
    <t>май</t>
  </si>
  <si>
    <t>ноябрь</t>
  </si>
  <si>
    <t>Окашивание придомовой территории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</si>
  <si>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</si>
  <si>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</si>
  <si>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50 по ул. Строителей   за 2025 г.</t>
  </si>
  <si>
    <t>Ремонт кровли лоджии кв.12 и кв.28</t>
  </si>
  <si>
    <t>акт№01/01-15</t>
  </si>
  <si>
    <t>Замена запорной арматуры на стояках ГВС Ф25</t>
  </si>
  <si>
    <t>акт№02/02-16</t>
  </si>
  <si>
    <t>Замена вводных вентилей ХВС и ГВС (2шт. Нар.№1-ХВС, ГВС кв.40)</t>
  </si>
  <si>
    <t>акт№02/02-01</t>
  </si>
  <si>
    <t>Изготовление и установка досок для обьявлений</t>
  </si>
  <si>
    <t>акт№01/04-22</t>
  </si>
  <si>
    <t>Замена светодиодного светильника 1-й подъезд 4-й этыж (заяв. №1051)</t>
  </si>
  <si>
    <t>акт№03/05-02</t>
  </si>
  <si>
    <t>Замена вводного вентиля на ГВС кв.52 (нар 234)</t>
  </si>
  <si>
    <t>акт№06/25-44</t>
  </si>
  <si>
    <t>Замена вводных вентилей ХВС и ГВС (1шт. Нар.№129-ХВС кв.49)</t>
  </si>
  <si>
    <t>акт№02/07-01</t>
  </si>
  <si>
    <t>Замена вв.вентилей кв.69 (2 шт.нар.152 ХВС и ГВС).</t>
  </si>
  <si>
    <t>2.0</t>
  </si>
  <si>
    <t>№02/08-01</t>
  </si>
  <si>
    <t xml:space="preserve"> Ремонт штукатурки балкона фасада дома кв.12</t>
  </si>
  <si>
    <t>акт№01/09-32</t>
  </si>
  <si>
    <t>Ремонт кровли лоджии кв.12</t>
  </si>
  <si>
    <t>акт№01/09-03</t>
  </si>
  <si>
    <t>Ремонт кровли лоджии кв.83</t>
  </si>
  <si>
    <t>акт№01/09-04</t>
  </si>
  <si>
    <t>Ремонт кровли лоджии кв.56</t>
  </si>
  <si>
    <t>акт№01/09-05</t>
  </si>
  <si>
    <t>Ремонт кровли лоджии кв.55</t>
  </si>
  <si>
    <t>акт№01/09-06</t>
  </si>
  <si>
    <t>Замена вв.вентилей кв.27 (1 шт.нар.195 ХВС).</t>
  </si>
  <si>
    <t>акт№02/10-01</t>
  </si>
  <si>
    <t>Ремонтные работы на системе отопления в кв.11 (нар.№228)</t>
  </si>
  <si>
    <t>акт№02/10-15</t>
  </si>
  <si>
    <t>Ремонт кровли лоджии кв.13</t>
  </si>
  <si>
    <t>акт№01/10-12</t>
  </si>
  <si>
    <t>Частичная замена труб на системе канализации под 1-2 подъездом в подвале</t>
  </si>
  <si>
    <t>промежуточный расчет</t>
  </si>
  <si>
    <t>Замена вводных вентилей ХВС и ГВС (2шт. Нар.№222-ХВС, ГВС кв.22)</t>
  </si>
  <si>
    <t>акт№02/11-01</t>
  </si>
  <si>
    <t>Замена лежака канализации по подвалу под 1-ым и 2-ым под.</t>
  </si>
  <si>
    <t>акт№02/11-07</t>
  </si>
  <si>
    <t>Механизированная уборка придомовой территории от снега</t>
  </si>
  <si>
    <t>акт№02/25-10-01</t>
  </si>
  <si>
    <t>акт№06/25-53-8</t>
  </si>
  <si>
    <t>акт№01/07-10</t>
  </si>
  <si>
    <t>Спил и вывоз веток</t>
  </si>
  <si>
    <t>акт№10/25-49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</si>
</sst>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topLeftCell="A28" workbookViewId="0">
      <selection activeCell="N10" sqref="N10"/>
    </sheetView>
  </sheetViews>
  <sheetFormatPr defaultRowHeight="15.6" x14ac:dyDescent="0.25"/>
  <cols>
    <col min="1" max="1" width="5.88671875" style="1" customWidth="1"/>
    <col min="2" max="2" width="35" style="1" customWidth="1"/>
    <col min="3" max="3" width="8.88671875" style="18"/>
    <col min="4" max="4" width="8.109375" style="18" customWidth="1"/>
    <col min="5" max="5" width="10.109375" style="18" customWidth="1"/>
    <col min="6" max="6" width="10.33203125" style="18" customWidth="1"/>
    <col min="7" max="7" width="15.33203125" style="18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8.554687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8.554687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8.554687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8.554687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8.554687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8.554687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8.554687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8.554687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8.554687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8.554687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8.554687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8.554687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8.554687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8.554687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8.554687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8.554687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8.554687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8.554687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8.554687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8.554687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8.554687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8.554687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8.554687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8.554687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8.554687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8.554687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8.554687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8.554687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8.554687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8.554687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8.554687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8.554687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8.554687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8.554687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8.554687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8.554687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8.554687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8.554687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8.554687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8.554687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8.554687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8.554687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8.554687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8.554687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8.554687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8.554687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8.554687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8.554687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8.554687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8.554687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8.554687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8.554687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8.554687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8.554687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8.554687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8.554687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8.554687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8.554687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8.554687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8.554687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8.554687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8.554687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8.5546875" style="1" customWidth="1"/>
    <col min="16136" max="16384" width="8.88671875" style="1"/>
  </cols>
  <sheetData>
    <row r="1" spans="1:7" x14ac:dyDescent="0.25">
      <c r="A1" s="38" t="s">
        <v>33</v>
      </c>
      <c r="B1" s="38"/>
      <c r="C1" s="38"/>
      <c r="D1" s="38"/>
      <c r="E1" s="38"/>
      <c r="F1" s="38"/>
    </row>
    <row r="2" spans="1:7" ht="27.6" customHeight="1" x14ac:dyDescent="0.25">
      <c r="A2" s="39" t="s">
        <v>5</v>
      </c>
      <c r="B2" s="39"/>
      <c r="C2" s="39"/>
      <c r="D2" s="39"/>
      <c r="E2" s="39"/>
      <c r="F2" s="39"/>
    </row>
    <row r="3" spans="1:7" x14ac:dyDescent="0.25">
      <c r="A3" s="39" t="s">
        <v>43</v>
      </c>
      <c r="B3" s="39"/>
      <c r="C3" s="39"/>
      <c r="D3" s="39"/>
      <c r="E3" s="39"/>
      <c r="F3" s="39"/>
    </row>
    <row r="4" spans="1:7" x14ac:dyDescent="0.25">
      <c r="A4" s="40"/>
      <c r="B4" s="40"/>
      <c r="C4" s="40"/>
      <c r="D4" s="40"/>
      <c r="E4" s="40"/>
      <c r="F4" s="40"/>
    </row>
    <row r="5" spans="1:7" ht="44.4" customHeight="1" x14ac:dyDescent="0.25">
      <c r="A5" s="21" t="s">
        <v>6</v>
      </c>
      <c r="B5" s="22" t="s">
        <v>7</v>
      </c>
      <c r="C5" s="21" t="s">
        <v>8</v>
      </c>
      <c r="D5" s="21" t="s">
        <v>9</v>
      </c>
      <c r="E5" s="21" t="s">
        <v>10</v>
      </c>
      <c r="F5" s="21" t="s">
        <v>11</v>
      </c>
      <c r="G5" s="23" t="s">
        <v>29</v>
      </c>
    </row>
    <row r="6" spans="1:7" ht="31.2" x14ac:dyDescent="0.25">
      <c r="A6" s="21">
        <v>1</v>
      </c>
      <c r="B6" s="24" t="s">
        <v>44</v>
      </c>
      <c r="C6" s="23" t="s">
        <v>34</v>
      </c>
      <c r="D6" s="23" t="s">
        <v>34</v>
      </c>
      <c r="E6" s="23">
        <v>11816</v>
      </c>
      <c r="F6" s="23" t="s">
        <v>0</v>
      </c>
      <c r="G6" s="23" t="s">
        <v>45</v>
      </c>
    </row>
    <row r="7" spans="1:7" ht="31.2" x14ac:dyDescent="0.25">
      <c r="A7" s="21">
        <f>A6+1</f>
        <v>2</v>
      </c>
      <c r="B7" s="24" t="s">
        <v>46</v>
      </c>
      <c r="C7" s="23" t="s">
        <v>34</v>
      </c>
      <c r="D7" s="23" t="s">
        <v>34</v>
      </c>
      <c r="E7" s="23">
        <v>33225</v>
      </c>
      <c r="F7" s="23" t="s">
        <v>0</v>
      </c>
      <c r="G7" s="23" t="s">
        <v>47</v>
      </c>
    </row>
    <row r="8" spans="1:7" ht="46.8" x14ac:dyDescent="0.25">
      <c r="A8" s="21">
        <f t="shared" ref="A8:A24" si="0">A7+1</f>
        <v>3</v>
      </c>
      <c r="B8" s="24" t="s">
        <v>48</v>
      </c>
      <c r="C8" s="23" t="s">
        <v>34</v>
      </c>
      <c r="D8" s="23" t="s">
        <v>34</v>
      </c>
      <c r="E8" s="23">
        <v>2578</v>
      </c>
      <c r="F8" s="23" t="s">
        <v>0</v>
      </c>
      <c r="G8" s="23" t="s">
        <v>49</v>
      </c>
    </row>
    <row r="9" spans="1:7" ht="31.2" x14ac:dyDescent="0.25">
      <c r="A9" s="21">
        <f t="shared" si="0"/>
        <v>4</v>
      </c>
      <c r="B9" s="25" t="s">
        <v>50</v>
      </c>
      <c r="C9" s="23" t="s">
        <v>34</v>
      </c>
      <c r="D9" s="23" t="s">
        <v>34</v>
      </c>
      <c r="E9" s="23">
        <v>13180</v>
      </c>
      <c r="F9" s="23" t="s">
        <v>37</v>
      </c>
      <c r="G9" s="23" t="s">
        <v>51</v>
      </c>
    </row>
    <row r="10" spans="1:7" ht="46.8" x14ac:dyDescent="0.25">
      <c r="A10" s="21">
        <f t="shared" si="0"/>
        <v>5</v>
      </c>
      <c r="B10" s="25" t="s">
        <v>52</v>
      </c>
      <c r="C10" s="23" t="s">
        <v>34</v>
      </c>
      <c r="D10" s="23" t="s">
        <v>34</v>
      </c>
      <c r="E10" s="23">
        <v>2188</v>
      </c>
      <c r="F10" s="23" t="s">
        <v>38</v>
      </c>
      <c r="G10" s="23" t="s">
        <v>53</v>
      </c>
    </row>
    <row r="11" spans="1:7" ht="31.2" x14ac:dyDescent="0.25">
      <c r="A11" s="21">
        <f t="shared" si="0"/>
        <v>6</v>
      </c>
      <c r="B11" s="25" t="s">
        <v>54</v>
      </c>
      <c r="C11" s="23" t="s">
        <v>34</v>
      </c>
      <c r="D11" s="23" t="s">
        <v>34</v>
      </c>
      <c r="E11" s="19">
        <v>1655</v>
      </c>
      <c r="F11" s="23" t="s">
        <v>1</v>
      </c>
      <c r="G11" s="19" t="s">
        <v>55</v>
      </c>
    </row>
    <row r="12" spans="1:7" ht="31.2" x14ac:dyDescent="0.25">
      <c r="A12" s="21">
        <f t="shared" si="0"/>
        <v>7</v>
      </c>
      <c r="B12" s="24" t="s">
        <v>56</v>
      </c>
      <c r="C12" s="23" t="s">
        <v>34</v>
      </c>
      <c r="D12" s="23" t="s">
        <v>34</v>
      </c>
      <c r="E12" s="23">
        <v>1700</v>
      </c>
      <c r="F12" s="23" t="s">
        <v>2</v>
      </c>
      <c r="G12" s="23" t="s">
        <v>57</v>
      </c>
    </row>
    <row r="13" spans="1:7" ht="31.2" x14ac:dyDescent="0.25">
      <c r="A13" s="21">
        <f t="shared" si="0"/>
        <v>8</v>
      </c>
      <c r="B13" s="26" t="s">
        <v>58</v>
      </c>
      <c r="C13" s="23" t="s">
        <v>30</v>
      </c>
      <c r="D13" s="23" t="s">
        <v>59</v>
      </c>
      <c r="E13" s="27">
        <v>3400</v>
      </c>
      <c r="F13" s="23" t="s">
        <v>3</v>
      </c>
      <c r="G13" s="23" t="s">
        <v>60</v>
      </c>
    </row>
    <row r="14" spans="1:7" ht="31.2" x14ac:dyDescent="0.25">
      <c r="A14" s="21">
        <f t="shared" si="0"/>
        <v>9</v>
      </c>
      <c r="B14" s="26" t="s">
        <v>61</v>
      </c>
      <c r="C14" s="23" t="s">
        <v>34</v>
      </c>
      <c r="D14" s="23" t="s">
        <v>34</v>
      </c>
      <c r="E14" s="23">
        <v>15982</v>
      </c>
      <c r="F14" s="23" t="s">
        <v>4</v>
      </c>
      <c r="G14" s="23" t="s">
        <v>62</v>
      </c>
    </row>
    <row r="15" spans="1:7" ht="31.2" x14ac:dyDescent="0.25">
      <c r="A15" s="21">
        <f t="shared" si="0"/>
        <v>10</v>
      </c>
      <c r="B15" s="26" t="s">
        <v>63</v>
      </c>
      <c r="C15" s="23" t="s">
        <v>34</v>
      </c>
      <c r="D15" s="23" t="s">
        <v>34</v>
      </c>
      <c r="E15" s="23">
        <v>5908</v>
      </c>
      <c r="F15" s="23" t="s">
        <v>4</v>
      </c>
      <c r="G15" s="23" t="s">
        <v>64</v>
      </c>
    </row>
    <row r="16" spans="1:7" ht="31.2" x14ac:dyDescent="0.25">
      <c r="A16" s="21">
        <f t="shared" si="0"/>
        <v>11</v>
      </c>
      <c r="B16" s="26" t="s">
        <v>65</v>
      </c>
      <c r="C16" s="23" t="s">
        <v>34</v>
      </c>
      <c r="D16" s="23" t="s">
        <v>34</v>
      </c>
      <c r="E16" s="23">
        <v>5908</v>
      </c>
      <c r="F16" s="23" t="s">
        <v>4</v>
      </c>
      <c r="G16" s="23" t="s">
        <v>66</v>
      </c>
    </row>
    <row r="17" spans="1:7" ht="31.2" x14ac:dyDescent="0.25">
      <c r="A17" s="21">
        <f t="shared" si="0"/>
        <v>12</v>
      </c>
      <c r="B17" s="26" t="s">
        <v>67</v>
      </c>
      <c r="C17" s="23" t="s">
        <v>34</v>
      </c>
      <c r="D17" s="23" t="s">
        <v>34</v>
      </c>
      <c r="E17" s="23">
        <v>5908</v>
      </c>
      <c r="F17" s="23" t="s">
        <v>4</v>
      </c>
      <c r="G17" s="23" t="s">
        <v>68</v>
      </c>
    </row>
    <row r="18" spans="1:7" ht="31.2" x14ac:dyDescent="0.25">
      <c r="A18" s="21">
        <f t="shared" si="0"/>
        <v>13</v>
      </c>
      <c r="B18" s="26" t="s">
        <v>69</v>
      </c>
      <c r="C18" s="23" t="s">
        <v>34</v>
      </c>
      <c r="D18" s="23" t="s">
        <v>34</v>
      </c>
      <c r="E18" s="23">
        <v>5908</v>
      </c>
      <c r="F18" s="23" t="s">
        <v>31</v>
      </c>
      <c r="G18" s="23" t="s">
        <v>70</v>
      </c>
    </row>
    <row r="19" spans="1:7" ht="31.2" x14ac:dyDescent="0.25">
      <c r="A19" s="21">
        <f t="shared" si="0"/>
        <v>14</v>
      </c>
      <c r="B19" s="26" t="s">
        <v>71</v>
      </c>
      <c r="C19" s="23" t="s">
        <v>34</v>
      </c>
      <c r="D19" s="23" t="s">
        <v>34</v>
      </c>
      <c r="E19" s="27">
        <v>1700</v>
      </c>
      <c r="F19" s="23" t="s">
        <v>31</v>
      </c>
      <c r="G19" s="23" t="s">
        <v>72</v>
      </c>
    </row>
    <row r="20" spans="1:7" ht="31.2" x14ac:dyDescent="0.25">
      <c r="A20" s="21">
        <f t="shared" si="0"/>
        <v>15</v>
      </c>
      <c r="B20" s="26" t="s">
        <v>73</v>
      </c>
      <c r="C20" s="23" t="s">
        <v>34</v>
      </c>
      <c r="D20" s="23" t="s">
        <v>34</v>
      </c>
      <c r="E20" s="27">
        <v>1953</v>
      </c>
      <c r="F20" s="23" t="s">
        <v>31</v>
      </c>
      <c r="G20" s="23" t="s">
        <v>74</v>
      </c>
    </row>
    <row r="21" spans="1:7" ht="31.2" x14ac:dyDescent="0.25">
      <c r="A21" s="21">
        <f t="shared" si="0"/>
        <v>16</v>
      </c>
      <c r="B21" s="26" t="s">
        <v>75</v>
      </c>
      <c r="C21" s="23" t="s">
        <v>34</v>
      </c>
      <c r="D21" s="23" t="s">
        <v>34</v>
      </c>
      <c r="E21" s="23">
        <v>6752</v>
      </c>
      <c r="F21" s="23" t="s">
        <v>39</v>
      </c>
      <c r="G21" s="23" t="s">
        <v>76</v>
      </c>
    </row>
    <row r="22" spans="1:7" ht="46.8" x14ac:dyDescent="0.25">
      <c r="A22" s="21">
        <f t="shared" si="0"/>
        <v>17</v>
      </c>
      <c r="B22" s="25" t="s">
        <v>77</v>
      </c>
      <c r="C22" s="23" t="s">
        <v>34</v>
      </c>
      <c r="D22" s="23" t="s">
        <v>34</v>
      </c>
      <c r="E22" s="23">
        <v>40000</v>
      </c>
      <c r="F22" s="23" t="s">
        <v>39</v>
      </c>
      <c r="G22" s="23" t="s">
        <v>78</v>
      </c>
    </row>
    <row r="23" spans="1:7" ht="46.8" x14ac:dyDescent="0.25">
      <c r="A23" s="21">
        <f t="shared" si="0"/>
        <v>18</v>
      </c>
      <c r="B23" s="24" t="s">
        <v>79</v>
      </c>
      <c r="C23" s="23" t="s">
        <v>34</v>
      </c>
      <c r="D23" s="23" t="s">
        <v>34</v>
      </c>
      <c r="E23" s="23">
        <v>3448</v>
      </c>
      <c r="F23" s="23" t="s">
        <v>39</v>
      </c>
      <c r="G23" s="23" t="s">
        <v>80</v>
      </c>
    </row>
    <row r="24" spans="1:7" ht="31.2" x14ac:dyDescent="0.25">
      <c r="A24" s="21">
        <f t="shared" si="0"/>
        <v>19</v>
      </c>
      <c r="B24" s="26" t="s">
        <v>81</v>
      </c>
      <c r="C24" s="23" t="s">
        <v>34</v>
      </c>
      <c r="D24" s="23" t="s">
        <v>34</v>
      </c>
      <c r="E24" s="23">
        <v>62491</v>
      </c>
      <c r="F24" s="23" t="s">
        <v>14</v>
      </c>
      <c r="G24" s="23" t="s">
        <v>82</v>
      </c>
    </row>
    <row r="25" spans="1:7" x14ac:dyDescent="0.25">
      <c r="A25" s="28"/>
      <c r="B25" s="29" t="s">
        <v>12</v>
      </c>
      <c r="C25" s="30"/>
      <c r="D25" s="30"/>
      <c r="E25" s="31">
        <f>SUM(E6:E24)</f>
        <v>225700</v>
      </c>
      <c r="F25" s="21"/>
      <c r="G25" s="23"/>
    </row>
    <row r="26" spans="1:7" x14ac:dyDescent="0.25">
      <c r="A26" s="28"/>
      <c r="B26" s="26"/>
      <c r="C26" s="21"/>
      <c r="D26" s="21"/>
      <c r="E26" s="21"/>
      <c r="F26" s="21"/>
      <c r="G26" s="23"/>
    </row>
    <row r="27" spans="1:7" ht="30.6" customHeight="1" x14ac:dyDescent="0.25">
      <c r="A27" s="28"/>
      <c r="B27" s="22" t="s">
        <v>13</v>
      </c>
      <c r="C27" s="21"/>
      <c r="D27" s="21"/>
      <c r="E27" s="21"/>
      <c r="F27" s="21"/>
      <c r="G27" s="23"/>
    </row>
    <row r="28" spans="1:7" ht="31.2" x14ac:dyDescent="0.3">
      <c r="A28" s="21">
        <v>1</v>
      </c>
      <c r="B28" s="32" t="s">
        <v>83</v>
      </c>
      <c r="C28" s="33" t="s">
        <v>32</v>
      </c>
      <c r="D28" s="33" t="s">
        <v>32</v>
      </c>
      <c r="E28" s="33">
        <v>538</v>
      </c>
      <c r="F28" s="34" t="s">
        <v>0</v>
      </c>
      <c r="G28" s="23" t="s">
        <v>84</v>
      </c>
    </row>
    <row r="29" spans="1:7" ht="31.2" x14ac:dyDescent="0.3">
      <c r="A29" s="21">
        <f>A28+1</f>
        <v>2</v>
      </c>
      <c r="B29" s="32" t="s">
        <v>40</v>
      </c>
      <c r="C29" s="33" t="s">
        <v>32</v>
      </c>
      <c r="D29" s="33" t="s">
        <v>32</v>
      </c>
      <c r="E29" s="20">
        <v>12000</v>
      </c>
      <c r="F29" s="34" t="s">
        <v>1</v>
      </c>
      <c r="G29" s="19" t="s">
        <v>85</v>
      </c>
    </row>
    <row r="30" spans="1:7" ht="31.2" x14ac:dyDescent="0.3">
      <c r="A30" s="21">
        <f>A29+1</f>
        <v>3</v>
      </c>
      <c r="B30" s="32" t="s">
        <v>40</v>
      </c>
      <c r="C30" s="33" t="s">
        <v>32</v>
      </c>
      <c r="D30" s="33" t="s">
        <v>32</v>
      </c>
      <c r="E30" s="23">
        <v>14400</v>
      </c>
      <c r="F30" s="21" t="s">
        <v>2</v>
      </c>
      <c r="G30" s="35" t="s">
        <v>86</v>
      </c>
    </row>
    <row r="31" spans="1:7" x14ac:dyDescent="0.3">
      <c r="A31" s="21">
        <v>4</v>
      </c>
      <c r="B31" s="32" t="s">
        <v>87</v>
      </c>
      <c r="C31" s="33" t="s">
        <v>32</v>
      </c>
      <c r="D31" s="33" t="s">
        <v>32</v>
      </c>
      <c r="E31" s="23">
        <v>8297</v>
      </c>
      <c r="F31" s="21" t="s">
        <v>31</v>
      </c>
      <c r="G31" s="35" t="s">
        <v>88</v>
      </c>
    </row>
    <row r="32" spans="1:7" x14ac:dyDescent="0.25">
      <c r="A32" s="21"/>
      <c r="B32" s="29" t="s">
        <v>12</v>
      </c>
      <c r="C32" s="23"/>
      <c r="D32" s="23"/>
      <c r="E32" s="31">
        <f>SUM(E27:E31)</f>
        <v>35235</v>
      </c>
      <c r="F32" s="23"/>
      <c r="G32" s="23"/>
    </row>
    <row r="34" spans="1:7" x14ac:dyDescent="0.25">
      <c r="B34" s="36"/>
    </row>
    <row r="35" spans="1:7" ht="15.6" customHeight="1" x14ac:dyDescent="0.25">
      <c r="A35" s="41" t="s">
        <v>35</v>
      </c>
      <c r="B35" s="41"/>
      <c r="C35" s="41"/>
      <c r="D35" s="41"/>
      <c r="E35" s="41"/>
      <c r="F35" s="41"/>
      <c r="G35" s="41"/>
    </row>
    <row r="37" spans="1:7" ht="27.6" customHeight="1" x14ac:dyDescent="0.25">
      <c r="A37" s="37" t="s">
        <v>36</v>
      </c>
      <c r="B37" s="37"/>
    </row>
  </sheetData>
  <mergeCells count="6">
    <mergeCell ref="A37:B37"/>
    <mergeCell ref="A1:F1"/>
    <mergeCell ref="A2:F2"/>
    <mergeCell ref="A3:F3"/>
    <mergeCell ref="A4:F4"/>
    <mergeCell ref="A35:G35"/>
  </mergeCells>
  <pageMargins left="0.59055118110236227" right="0.19685039370078741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5" t="s">
        <v>15</v>
      </c>
      <c r="B2" s="45"/>
      <c r="C2" s="45"/>
      <c r="D2" s="45"/>
    </row>
    <row r="3" spans="1:4" ht="13.8" x14ac:dyDescent="0.25">
      <c r="A3" s="42" t="s">
        <v>16</v>
      </c>
      <c r="B3" s="42"/>
      <c r="C3" s="42"/>
      <c r="D3" s="42"/>
    </row>
    <row r="4" spans="1:4" ht="41.25" customHeight="1" x14ac:dyDescent="0.25">
      <c r="A4" s="43" t="s">
        <v>41</v>
      </c>
      <c r="B4" s="43"/>
      <c r="C4" s="43"/>
      <c r="D4" s="43"/>
    </row>
    <row r="5" spans="1:4" x14ac:dyDescent="0.25">
      <c r="A5" s="2"/>
    </row>
    <row r="6" spans="1:4" x14ac:dyDescent="0.25">
      <c r="A6" s="3" t="s">
        <v>17</v>
      </c>
      <c r="B6" s="4" t="s">
        <v>18</v>
      </c>
      <c r="C6" s="5">
        <v>1045383</v>
      </c>
      <c r="D6" s="6" t="s">
        <v>19</v>
      </c>
    </row>
    <row r="7" spans="1:4" x14ac:dyDescent="0.25">
      <c r="A7" s="3" t="s">
        <v>20</v>
      </c>
      <c r="B7" s="4" t="s">
        <v>18</v>
      </c>
      <c r="C7" s="5">
        <v>1001767</v>
      </c>
      <c r="D7" s="6" t="s">
        <v>19</v>
      </c>
    </row>
    <row r="8" spans="1:4" x14ac:dyDescent="0.25">
      <c r="A8" s="3" t="s">
        <v>21</v>
      </c>
      <c r="B8" s="4" t="s">
        <v>18</v>
      </c>
      <c r="C8" s="5">
        <f>C10+C11+C13</f>
        <v>1063665</v>
      </c>
      <c r="D8" s="6" t="s">
        <v>19</v>
      </c>
    </row>
    <row r="9" spans="1:4" x14ac:dyDescent="0.25">
      <c r="A9" s="7" t="s">
        <v>22</v>
      </c>
      <c r="B9" s="4"/>
      <c r="C9" s="5"/>
      <c r="D9" s="6"/>
    </row>
    <row r="10" spans="1:4" ht="40.799999999999997" customHeight="1" x14ac:dyDescent="0.25">
      <c r="A10" s="8" t="s">
        <v>23</v>
      </c>
      <c r="B10" s="9" t="s">
        <v>18</v>
      </c>
      <c r="C10" s="10">
        <v>287607</v>
      </c>
      <c r="D10" s="11" t="s">
        <v>19</v>
      </c>
    </row>
    <row r="11" spans="1:4" ht="79.2" x14ac:dyDescent="0.25">
      <c r="A11" s="12" t="s">
        <v>24</v>
      </c>
      <c r="B11" s="9" t="s">
        <v>18</v>
      </c>
      <c r="C11" s="10">
        <v>550358</v>
      </c>
      <c r="D11" s="11" t="s">
        <v>19</v>
      </c>
    </row>
    <row r="12" spans="1:4" ht="13.8" customHeight="1" x14ac:dyDescent="0.25">
      <c r="A12" s="7" t="s">
        <v>25</v>
      </c>
      <c r="B12" s="4" t="s">
        <v>18</v>
      </c>
      <c r="C12" s="6"/>
      <c r="D12" s="6" t="s">
        <v>19</v>
      </c>
    </row>
    <row r="13" spans="1:4" x14ac:dyDescent="0.25">
      <c r="A13" s="3" t="s">
        <v>26</v>
      </c>
      <c r="B13" s="4" t="s">
        <v>18</v>
      </c>
      <c r="C13" s="5">
        <v>225700</v>
      </c>
      <c r="D13" s="6" t="s">
        <v>19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42</v>
      </c>
      <c r="B15" s="13"/>
      <c r="C15" s="13">
        <v>-183613</v>
      </c>
      <c r="D15" s="6" t="s">
        <v>19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4" t="s">
        <v>27</v>
      </c>
      <c r="B17" s="44"/>
      <c r="C17" s="44"/>
      <c r="D17" s="44"/>
    </row>
    <row r="18" spans="1:4" x14ac:dyDescent="0.25">
      <c r="A18" s="44" t="s">
        <v>28</v>
      </c>
      <c r="B18" s="44"/>
      <c r="C18" s="44"/>
      <c r="D18" s="44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5"/>
      <c r="B32" s="45"/>
      <c r="C32" s="45"/>
      <c r="D32" s="45"/>
    </row>
    <row r="33" spans="1:4" ht="13.8" x14ac:dyDescent="0.25">
      <c r="A33" s="42"/>
      <c r="B33" s="42"/>
      <c r="C33" s="42"/>
      <c r="D33" s="42"/>
    </row>
    <row r="34" spans="1:4" ht="37.5" customHeight="1" x14ac:dyDescent="0.25">
      <c r="A34" s="43"/>
      <c r="B34" s="43"/>
      <c r="C34" s="43"/>
      <c r="D34" s="43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4"/>
      <c r="B46" s="44"/>
      <c r="C46" s="44"/>
      <c r="D46" s="44"/>
    </row>
    <row r="47" spans="1:4" x14ac:dyDescent="0.25">
      <c r="A47" s="44"/>
      <c r="B47" s="44"/>
      <c r="C47" s="44"/>
      <c r="D47" s="4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2026-01-27T13:07:34Z</cp:lastPrinted>
  <dcterms:created xsi:type="dcterms:W3CDTF">1996-10-08T23:32:33Z</dcterms:created>
  <dcterms:modified xsi:type="dcterms:W3CDTF">2026-01-28T12:07:56Z</dcterms:modified>
</cp:coreProperties>
</file>