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<sst xmlns="http://schemas.openxmlformats.org/spreadsheetml/2006/main" count="140" uniqueCount="74">
  <si>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</si>
  <si>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</si>
  <si>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</si>
  <si>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</si>
  <si>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</si>
  <si>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</si>
  <si>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80  по ул. Строителей </t>
  </si>
  <si>
    <t>Директор ООО "Стройизоляция"                                               Акимов В.В.</t>
  </si>
  <si>
    <t>месяц</t>
  </si>
  <si>
    <t>БЛАГОУСТРОЙСТВО</t>
  </si>
  <si>
    <t>Итого за 2-й квартал:</t>
  </si>
  <si>
    <t>ТЕКУЩИЙ РЕМОНТ</t>
  </si>
  <si>
    <t xml:space="preserve">АКТ выполненных работ </t>
  </si>
  <si>
    <t xml:space="preserve">по текущему ремонту </t>
  </si>
  <si>
    <t>Итого за 1-й квартал:</t>
  </si>
  <si>
    <t>январь</t>
  </si>
  <si>
    <t>Итого по ст. Благоустройство:</t>
  </si>
  <si>
    <t>Итого за 3- й квартал:</t>
  </si>
  <si>
    <t>за 2019 год</t>
  </si>
  <si>
    <t>по смете</t>
  </si>
  <si>
    <t>февраль</t>
  </si>
  <si>
    <t>Косметический ремонт 1 под.</t>
  </si>
  <si>
    <t>март</t>
  </si>
  <si>
    <t>шт</t>
  </si>
  <si>
    <t>апрель</t>
  </si>
  <si>
    <t>апрель п.а.</t>
  </si>
  <si>
    <t>май</t>
  </si>
  <si>
    <t>июнь</t>
  </si>
  <si>
    <t>июль</t>
  </si>
  <si>
    <t>Частичная замена канал.трубы в кв. 71</t>
  </si>
  <si>
    <t>калькуляция</t>
  </si>
  <si>
    <t>9 ч\ч</t>
  </si>
  <si>
    <t>Частичная замена канал.трубы в кв. 144</t>
  </si>
  <si>
    <t>август</t>
  </si>
  <si>
    <t>сентябрь</t>
  </si>
  <si>
    <t>октябрь</t>
  </si>
  <si>
    <t>ноябрь</t>
  </si>
  <si>
    <t>декабрь</t>
  </si>
  <si>
    <t>п.а.</t>
  </si>
  <si>
    <t>Замена вводных вентелей кв.111</t>
  </si>
  <si>
    <t>Ремонт эт. эл. щитков кв.25, 26,29, 30, 55, 56, 59, 60</t>
  </si>
  <si>
    <t>Ремонт работы на системы отопления 3 под.</t>
  </si>
  <si>
    <t>Ремонт эт. эл. щитков кв.65, 66, 69, 70, 71, 72, 85,86</t>
  </si>
  <si>
    <t>Ремонт эт. эл. щитков кв. 25, 26, 29, 30, 55, 56, 59, 60</t>
  </si>
  <si>
    <t>Замена светильника ЛПО на светодиодный светильник 5 эт., 3 под.</t>
  </si>
  <si>
    <t>Замена труб канал. в подвале</t>
  </si>
  <si>
    <t>Замена вводных вентилей на шаровые краны кв. 47</t>
  </si>
  <si>
    <t>Ремонт эт. эл. щитков кв.87, 88, 89, 90, 91, 92, 93, 94</t>
  </si>
  <si>
    <t>Установка светильника в тамбуре 1 под-д</t>
  </si>
  <si>
    <t>Замена светильника НББ на свтодиодный 3 эт 2 под-д</t>
  </si>
  <si>
    <t>Ремонт эт. эл. щитков кв.137, 138, 141, 142</t>
  </si>
  <si>
    <t>Косметический ремонт 1-го под.</t>
  </si>
  <si>
    <t>Изготовление и установка поручней в 1-м под.</t>
  </si>
  <si>
    <t>Замена труб канализации по подвалу</t>
  </si>
  <si>
    <t>Замена вводных вентилей на стояках ГВС и ХВС кв.2</t>
  </si>
  <si>
    <t>Ремонт эт. эл. щитков кв. 97, 98, 99, 100, 101, 102, 131, 132, 133, 134</t>
  </si>
  <si>
    <t>Косметический ремонт 2 под.</t>
  </si>
  <si>
    <t>Замена вводного вентеля на стояке системы ГВС кв.18</t>
  </si>
  <si>
    <t>Замена труб канализации в подвале</t>
  </si>
  <si>
    <t>Ремонт радиаторов отопления со снятием в кв.32</t>
  </si>
  <si>
    <t>Замена ЛПО на светодиод. свет-к около почтовы ящиков 2 под.</t>
  </si>
  <si>
    <t>Замена ЛПО на светодиод. свет-к 4 эт. 3 под-д</t>
  </si>
  <si>
    <t>Итого за 4- й квартал:</t>
  </si>
  <si>
    <t>Итого по ст.ТР за год:</t>
  </si>
  <si>
    <t>Ремонт эт. эл. щитков кв. 47, 48</t>
  </si>
  <si>
    <t>Замена светильника НББ на светодиодный около кв.47, 48</t>
  </si>
  <si>
    <t>Ремонт ВРУ в 1-ом и 4-ом под.</t>
  </si>
  <si>
    <t>Замена вв. вентелей кв.8</t>
  </si>
  <si>
    <t>Ремонт радиатора отопления со снятием в кв.80</t>
  </si>
  <si>
    <t>Вынос прибора учета тепловой энергии из кв.4</t>
  </si>
  <si>
    <t>Замена вентеля и сгона в подвале на стояке ГВС по кв. 136</t>
  </si>
  <si>
    <t>Косметический ремонт 3 под</t>
  </si>
  <si>
    <t>Валка и кронирование деревьев</t>
  </si>
  <si>
    <t>Окашивание газонов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</si>
</sst>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3" fillId="0" borderId="2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3" xfId="0" applyFont="1" applyBorder="1" applyAlignment="1">
      <alignment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wrapText="1"/>
    </xf>
    <xf numFmtId="0" fontId="5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28" xfId="0" applyFont="1" applyBorder="1" applyAlignment="1">
      <alignment/>
    </xf>
    <xf numFmtId="2" fontId="0" fillId="0" borderId="29" xfId="0" applyNumberForma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0" fillId="0" borderId="18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2"/>
  <sheetViews>
    <sheetView tabSelected="1" zoomScalePageLayoutView="0" workbookViewId="0" topLeftCell="A39">
      <selection activeCell="A59" sqref="A59"/>
    </sheetView>
  </sheetViews>
  <sheetFormatPr defaultColWidth="9.00390625" defaultRowHeight="12.75"/>
  <cols>
    <col min="1" max="1" width="6.50390625" style="0" customWidth="1"/>
    <col min="4" max="4" width="20.75390625" style="0" customWidth="1"/>
    <col min="5" max="5" width="11.625" style="0" customWidth="1"/>
    <col min="6" max="6" width="10.50390625" style="0" customWidth="1"/>
    <col min="7" max="7" width="10.75390625" style="0" customWidth="1"/>
    <col min="8" max="8" width="9.625" style="0" customWidth="1"/>
    <col min="9" max="9" width="8.875" style="0" hidden="1" customWidth="1"/>
  </cols>
  <sheetData>
    <row r="5" spans="2:6" ht="13.5">
      <c r="B5" s="63" t="s">
        <v>12</v>
      </c>
      <c r="C5" s="64"/>
      <c r="D5" s="64"/>
      <c r="E5" s="64"/>
      <c r="F5" s="64"/>
    </row>
    <row r="6" spans="3:5" ht="17.25">
      <c r="C6" s="68" t="s">
        <v>13</v>
      </c>
      <c r="D6" s="69"/>
      <c r="E6" s="69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18</v>
      </c>
    </row>
    <row r="10" ht="13.5" thickBot="1"/>
    <row r="11" spans="1:9" ht="15.75" thickBot="1">
      <c r="A11" s="7" t="s">
        <v>1</v>
      </c>
      <c r="B11" s="8" t="s">
        <v>5</v>
      </c>
      <c r="C11" s="3"/>
      <c r="D11" s="9"/>
      <c r="E11" s="3" t="s">
        <v>2</v>
      </c>
      <c r="F11" s="10" t="s">
        <v>3</v>
      </c>
      <c r="G11" s="8" t="s">
        <v>4</v>
      </c>
      <c r="H11" s="23" t="s">
        <v>8</v>
      </c>
      <c r="I11" s="11"/>
    </row>
    <row r="12" spans="1:9" ht="15">
      <c r="A12" s="19"/>
      <c r="B12" s="65" t="s">
        <v>11</v>
      </c>
      <c r="C12" s="66"/>
      <c r="D12" s="67"/>
      <c r="E12" s="11"/>
      <c r="F12" s="33"/>
      <c r="G12" s="20"/>
      <c r="H12" s="35"/>
      <c r="I12" s="11"/>
    </row>
    <row r="13" spans="1:9" ht="12.75" customHeight="1">
      <c r="A13" s="24">
        <v>1</v>
      </c>
      <c r="B13" s="54" t="s">
        <v>39</v>
      </c>
      <c r="C13" s="55"/>
      <c r="D13" s="56"/>
      <c r="E13" s="28" t="s">
        <v>23</v>
      </c>
      <c r="F13" s="6">
        <v>2</v>
      </c>
      <c r="G13" s="5">
        <v>854</v>
      </c>
      <c r="H13" s="36" t="s">
        <v>15</v>
      </c>
      <c r="I13" s="4"/>
    </row>
    <row r="14" spans="1:9" ht="26.25" customHeight="1">
      <c r="A14" s="24">
        <f>A13+1</f>
        <v>2</v>
      </c>
      <c r="B14" s="54" t="s">
        <v>40</v>
      </c>
      <c r="C14" s="55"/>
      <c r="D14" s="56"/>
      <c r="E14" s="28" t="s">
        <v>19</v>
      </c>
      <c r="F14" s="6"/>
      <c r="G14" s="5">
        <v>18644</v>
      </c>
      <c r="H14" s="36" t="s">
        <v>15</v>
      </c>
      <c r="I14" s="4"/>
    </row>
    <row r="15" spans="1:9" ht="27" customHeight="1">
      <c r="A15" s="24">
        <f aca="true" t="shared" si="0" ref="A15:A25">A14+1</f>
        <v>3</v>
      </c>
      <c r="B15" s="54" t="s">
        <v>41</v>
      </c>
      <c r="C15" s="55"/>
      <c r="D15" s="56"/>
      <c r="E15" s="28" t="s">
        <v>19</v>
      </c>
      <c r="F15" s="6"/>
      <c r="G15" s="5">
        <v>1651</v>
      </c>
      <c r="H15" s="4" t="s">
        <v>20</v>
      </c>
      <c r="I15" s="4"/>
    </row>
    <row r="16" spans="1:9" ht="26.25" customHeight="1">
      <c r="A16" s="24">
        <f t="shared" si="0"/>
        <v>4</v>
      </c>
      <c r="B16" s="54" t="s">
        <v>42</v>
      </c>
      <c r="C16" s="55"/>
      <c r="D16" s="56"/>
      <c r="E16" s="28" t="s">
        <v>19</v>
      </c>
      <c r="F16" s="6"/>
      <c r="G16" s="39">
        <v>19885</v>
      </c>
      <c r="H16" s="4" t="s">
        <v>20</v>
      </c>
      <c r="I16" s="4"/>
    </row>
    <row r="17" spans="1:9" ht="27" customHeight="1">
      <c r="A17" s="24">
        <f t="shared" si="0"/>
        <v>5</v>
      </c>
      <c r="B17" s="54" t="s">
        <v>43</v>
      </c>
      <c r="C17" s="55"/>
      <c r="D17" s="56"/>
      <c r="E17" s="28" t="s">
        <v>19</v>
      </c>
      <c r="F17" s="6"/>
      <c r="G17" s="39">
        <v>19654</v>
      </c>
      <c r="H17" s="4" t="s">
        <v>20</v>
      </c>
      <c r="I17" s="4"/>
    </row>
    <row r="18" spans="1:9" ht="27" customHeight="1">
      <c r="A18" s="24">
        <f t="shared" si="0"/>
        <v>6</v>
      </c>
      <c r="B18" s="54" t="s">
        <v>44</v>
      </c>
      <c r="C18" s="55"/>
      <c r="D18" s="56"/>
      <c r="E18" s="28" t="s">
        <v>19</v>
      </c>
      <c r="F18" s="6"/>
      <c r="G18" s="39">
        <v>955</v>
      </c>
      <c r="H18" s="4" t="s">
        <v>20</v>
      </c>
      <c r="I18" s="4"/>
    </row>
    <row r="19" spans="1:9" ht="12.75">
      <c r="A19" s="24">
        <f t="shared" si="0"/>
        <v>7</v>
      </c>
      <c r="B19" s="54" t="s">
        <v>21</v>
      </c>
      <c r="C19" s="55"/>
      <c r="D19" s="56"/>
      <c r="E19" s="28" t="s">
        <v>19</v>
      </c>
      <c r="F19" s="6"/>
      <c r="G19" s="39">
        <v>11922</v>
      </c>
      <c r="H19" s="4" t="s">
        <v>22</v>
      </c>
      <c r="I19" s="4"/>
    </row>
    <row r="20" spans="1:9" s="14" customFormat="1" ht="12.75">
      <c r="A20" s="24">
        <f t="shared" si="0"/>
        <v>8</v>
      </c>
      <c r="B20" s="54" t="s">
        <v>45</v>
      </c>
      <c r="C20" s="55"/>
      <c r="D20" s="56"/>
      <c r="E20" s="28" t="s">
        <v>19</v>
      </c>
      <c r="F20" s="6"/>
      <c r="G20" s="39">
        <v>61227</v>
      </c>
      <c r="H20" s="4" t="s">
        <v>22</v>
      </c>
      <c r="I20" s="13"/>
    </row>
    <row r="21" spans="1:9" ht="25.5" customHeight="1">
      <c r="A21" s="24">
        <f t="shared" si="0"/>
        <v>9</v>
      </c>
      <c r="B21" s="54" t="s">
        <v>46</v>
      </c>
      <c r="C21" s="55"/>
      <c r="D21" s="56"/>
      <c r="E21" s="28" t="s">
        <v>23</v>
      </c>
      <c r="F21" s="6">
        <v>1</v>
      </c>
      <c r="G21" s="39">
        <v>325</v>
      </c>
      <c r="H21" s="4" t="s">
        <v>22</v>
      </c>
      <c r="I21" s="4"/>
    </row>
    <row r="22" spans="1:9" ht="25.5" customHeight="1">
      <c r="A22" s="24">
        <f t="shared" si="0"/>
        <v>10</v>
      </c>
      <c r="B22" s="54" t="s">
        <v>47</v>
      </c>
      <c r="C22" s="55"/>
      <c r="D22" s="56"/>
      <c r="E22" s="28" t="s">
        <v>19</v>
      </c>
      <c r="F22" s="6"/>
      <c r="G22" s="39">
        <v>20025</v>
      </c>
      <c r="H22" s="4" t="s">
        <v>22</v>
      </c>
      <c r="I22" s="4"/>
    </row>
    <row r="23" spans="1:9" ht="12.75">
      <c r="A23" s="24">
        <f t="shared" si="0"/>
        <v>11</v>
      </c>
      <c r="B23" s="54" t="s">
        <v>48</v>
      </c>
      <c r="C23" s="55"/>
      <c r="D23" s="56"/>
      <c r="E23" s="28" t="s">
        <v>19</v>
      </c>
      <c r="F23" s="6"/>
      <c r="G23" s="39">
        <v>1826</v>
      </c>
      <c r="H23" s="4" t="s">
        <v>22</v>
      </c>
      <c r="I23" s="4"/>
    </row>
    <row r="24" spans="1:9" ht="25.5" customHeight="1">
      <c r="A24" s="24">
        <f t="shared" si="0"/>
        <v>12</v>
      </c>
      <c r="B24" s="54" t="s">
        <v>49</v>
      </c>
      <c r="C24" s="55"/>
      <c r="D24" s="56"/>
      <c r="E24" s="28" t="s">
        <v>19</v>
      </c>
      <c r="F24" s="6"/>
      <c r="G24" s="39">
        <v>934</v>
      </c>
      <c r="H24" s="4" t="s">
        <v>22</v>
      </c>
      <c r="I24" s="4"/>
    </row>
    <row r="25" spans="1:9" ht="12.75">
      <c r="A25" s="24">
        <f t="shared" si="0"/>
        <v>13</v>
      </c>
      <c r="B25" s="54" t="s">
        <v>50</v>
      </c>
      <c r="C25" s="55"/>
      <c r="D25" s="56"/>
      <c r="E25" s="28" t="s">
        <v>19</v>
      </c>
      <c r="F25" s="6"/>
      <c r="G25" s="39">
        <v>11933</v>
      </c>
      <c r="H25" s="4" t="s">
        <v>22</v>
      </c>
      <c r="I25" s="4"/>
    </row>
    <row r="26" spans="1:9" ht="12.75" customHeight="1">
      <c r="A26" s="25"/>
      <c r="B26" s="48" t="s">
        <v>14</v>
      </c>
      <c r="C26" s="49"/>
      <c r="D26" s="50"/>
      <c r="E26" s="29"/>
      <c r="F26" s="12"/>
      <c r="G26" s="40">
        <f>SUM(G13:G25)</f>
        <v>169835</v>
      </c>
      <c r="H26" s="13"/>
      <c r="I26" s="4"/>
    </row>
    <row r="27" spans="1:9" ht="12.75">
      <c r="A27" s="24">
        <v>14</v>
      </c>
      <c r="B27" s="54" t="s">
        <v>51</v>
      </c>
      <c r="C27" s="55"/>
      <c r="D27" s="56"/>
      <c r="E27" s="28" t="s">
        <v>19</v>
      </c>
      <c r="F27" s="6"/>
      <c r="G27" s="5">
        <v>97197</v>
      </c>
      <c r="H27" s="4" t="s">
        <v>24</v>
      </c>
      <c r="I27" s="4"/>
    </row>
    <row r="28" spans="1:9" ht="26.25" customHeight="1">
      <c r="A28" s="24">
        <f aca="true" t="shared" si="1" ref="A28:A39">A27+1</f>
        <v>15</v>
      </c>
      <c r="B28" s="54" t="s">
        <v>52</v>
      </c>
      <c r="C28" s="55"/>
      <c r="D28" s="56"/>
      <c r="E28" s="28" t="s">
        <v>19</v>
      </c>
      <c r="F28" s="6"/>
      <c r="G28" s="5">
        <v>6142</v>
      </c>
      <c r="H28" s="4" t="s">
        <v>24</v>
      </c>
      <c r="I28" s="4"/>
    </row>
    <row r="29" spans="1:9" ht="12.75">
      <c r="A29" s="24">
        <f t="shared" si="1"/>
        <v>16</v>
      </c>
      <c r="B29" s="54" t="s">
        <v>53</v>
      </c>
      <c r="C29" s="55"/>
      <c r="D29" s="56"/>
      <c r="E29" s="28" t="s">
        <v>19</v>
      </c>
      <c r="F29" s="6"/>
      <c r="G29" s="5">
        <v>77085</v>
      </c>
      <c r="H29" s="4" t="s">
        <v>25</v>
      </c>
      <c r="I29" s="4"/>
    </row>
    <row r="30" spans="1:9" s="14" customFormat="1" ht="27" customHeight="1">
      <c r="A30" s="24">
        <f t="shared" si="1"/>
        <v>17</v>
      </c>
      <c r="B30" s="54" t="s">
        <v>54</v>
      </c>
      <c r="C30" s="55"/>
      <c r="D30" s="56"/>
      <c r="E30" s="28" t="s">
        <v>23</v>
      </c>
      <c r="F30" s="6">
        <v>2</v>
      </c>
      <c r="G30" s="5">
        <v>860</v>
      </c>
      <c r="H30" s="4" t="s">
        <v>24</v>
      </c>
      <c r="I30" s="13"/>
    </row>
    <row r="31" spans="1:9" ht="26.25" customHeight="1">
      <c r="A31" s="24">
        <f t="shared" si="1"/>
        <v>18</v>
      </c>
      <c r="B31" s="54" t="s">
        <v>55</v>
      </c>
      <c r="C31" s="55"/>
      <c r="D31" s="56"/>
      <c r="E31" s="28" t="s">
        <v>19</v>
      </c>
      <c r="F31" s="6"/>
      <c r="G31" s="5">
        <v>25325</v>
      </c>
      <c r="H31" s="4" t="s">
        <v>24</v>
      </c>
      <c r="I31" s="4"/>
    </row>
    <row r="32" spans="1:9" ht="12.75">
      <c r="A32" s="24">
        <f t="shared" si="1"/>
        <v>19</v>
      </c>
      <c r="B32" s="54" t="s">
        <v>56</v>
      </c>
      <c r="C32" s="55"/>
      <c r="D32" s="56"/>
      <c r="E32" s="28" t="s">
        <v>19</v>
      </c>
      <c r="F32" s="6"/>
      <c r="G32" s="5">
        <v>54238</v>
      </c>
      <c r="H32" s="4" t="s">
        <v>26</v>
      </c>
      <c r="I32" s="4"/>
    </row>
    <row r="33" spans="1:9" ht="26.25" customHeight="1">
      <c r="A33" s="24">
        <f t="shared" si="1"/>
        <v>20</v>
      </c>
      <c r="B33" s="54" t="s">
        <v>57</v>
      </c>
      <c r="C33" s="55"/>
      <c r="D33" s="56"/>
      <c r="E33" s="28" t="s">
        <v>23</v>
      </c>
      <c r="F33" s="6">
        <v>1</v>
      </c>
      <c r="G33" s="5">
        <v>430</v>
      </c>
      <c r="H33" s="4" t="s">
        <v>26</v>
      </c>
      <c r="I33" s="4"/>
    </row>
    <row r="34" spans="1:9" ht="12.75">
      <c r="A34" s="24">
        <f t="shared" si="1"/>
        <v>21</v>
      </c>
      <c r="B34" s="54" t="s">
        <v>58</v>
      </c>
      <c r="C34" s="55"/>
      <c r="D34" s="56"/>
      <c r="E34" s="28" t="s">
        <v>19</v>
      </c>
      <c r="F34" s="6"/>
      <c r="G34" s="5">
        <v>88000</v>
      </c>
      <c r="H34" s="4" t="s">
        <v>26</v>
      </c>
      <c r="I34" s="4"/>
    </row>
    <row r="35" spans="1:9" ht="12.75">
      <c r="A35" s="24">
        <f t="shared" si="1"/>
        <v>22</v>
      </c>
      <c r="B35" s="54" t="s">
        <v>56</v>
      </c>
      <c r="C35" s="55"/>
      <c r="D35" s="56"/>
      <c r="E35" s="28" t="s">
        <v>19</v>
      </c>
      <c r="F35" s="6"/>
      <c r="G35" s="5">
        <v>53556</v>
      </c>
      <c r="H35" s="4" t="s">
        <v>27</v>
      </c>
      <c r="I35" s="4"/>
    </row>
    <row r="36" spans="1:9" ht="26.25" customHeight="1">
      <c r="A36" s="24">
        <f t="shared" si="1"/>
        <v>23</v>
      </c>
      <c r="B36" s="54" t="s">
        <v>59</v>
      </c>
      <c r="C36" s="55"/>
      <c r="D36" s="56"/>
      <c r="E36" s="28" t="s">
        <v>19</v>
      </c>
      <c r="F36" s="6"/>
      <c r="G36" s="5">
        <v>1495</v>
      </c>
      <c r="H36" s="4" t="s">
        <v>27</v>
      </c>
      <c r="I36" s="4"/>
    </row>
    <row r="37" spans="1:9" ht="12.75">
      <c r="A37" s="24">
        <f t="shared" si="1"/>
        <v>24</v>
      </c>
      <c r="B37" s="54" t="s">
        <v>53</v>
      </c>
      <c r="C37" s="55"/>
      <c r="D37" s="56"/>
      <c r="E37" s="28" t="s">
        <v>19</v>
      </c>
      <c r="F37" s="6"/>
      <c r="G37" s="5">
        <v>88641</v>
      </c>
      <c r="H37" s="4" t="s">
        <v>27</v>
      </c>
      <c r="I37" s="4"/>
    </row>
    <row r="38" spans="1:9" ht="27" customHeight="1">
      <c r="A38" s="24">
        <f t="shared" si="1"/>
        <v>25</v>
      </c>
      <c r="B38" s="54" t="s">
        <v>60</v>
      </c>
      <c r="C38" s="55"/>
      <c r="D38" s="56"/>
      <c r="E38" s="28" t="s">
        <v>19</v>
      </c>
      <c r="F38" s="6"/>
      <c r="G38" s="5">
        <v>987</v>
      </c>
      <c r="H38" s="4" t="s">
        <v>27</v>
      </c>
      <c r="I38" s="4"/>
    </row>
    <row r="39" spans="1:9" s="14" customFormat="1" ht="29.25" customHeight="1">
      <c r="A39" s="24">
        <f t="shared" si="1"/>
        <v>26</v>
      </c>
      <c r="B39" s="54" t="s">
        <v>61</v>
      </c>
      <c r="C39" s="55"/>
      <c r="D39" s="56"/>
      <c r="E39" s="28" t="s">
        <v>19</v>
      </c>
      <c r="F39" s="6"/>
      <c r="G39" s="5">
        <v>987</v>
      </c>
      <c r="H39" s="4" t="s">
        <v>27</v>
      </c>
      <c r="I39" s="13"/>
    </row>
    <row r="40" spans="1:9" ht="12.75">
      <c r="A40" s="24"/>
      <c r="B40" s="48" t="s">
        <v>10</v>
      </c>
      <c r="C40" s="61"/>
      <c r="D40" s="62"/>
      <c r="E40" s="28"/>
      <c r="F40" s="24"/>
      <c r="G40" s="41">
        <f>SUM(G27:G39)</f>
        <v>494943</v>
      </c>
      <c r="H40" s="4"/>
      <c r="I40" s="4"/>
    </row>
    <row r="41" spans="1:9" ht="12.75">
      <c r="A41" s="24">
        <v>27</v>
      </c>
      <c r="B41" s="54" t="s">
        <v>29</v>
      </c>
      <c r="C41" s="55"/>
      <c r="D41" s="56"/>
      <c r="E41" s="28" t="s">
        <v>19</v>
      </c>
      <c r="F41" s="24"/>
      <c r="G41" s="5">
        <v>395</v>
      </c>
      <c r="H41" s="4" t="s">
        <v>28</v>
      </c>
      <c r="I41" s="4"/>
    </row>
    <row r="42" spans="1:9" ht="12.75">
      <c r="A42" s="24">
        <f aca="true" t="shared" si="2" ref="A42:A47">A41+1</f>
        <v>28</v>
      </c>
      <c r="B42" s="54" t="s">
        <v>64</v>
      </c>
      <c r="C42" s="55"/>
      <c r="D42" s="56"/>
      <c r="E42" s="28" t="s">
        <v>19</v>
      </c>
      <c r="F42" s="6"/>
      <c r="G42" s="5">
        <v>4520</v>
      </c>
      <c r="H42" s="4" t="s">
        <v>28</v>
      </c>
      <c r="I42" s="4"/>
    </row>
    <row r="43" spans="1:9" ht="26.25" customHeight="1">
      <c r="A43" s="24">
        <f t="shared" si="2"/>
        <v>29</v>
      </c>
      <c r="B43" s="54" t="s">
        <v>65</v>
      </c>
      <c r="C43" s="55"/>
      <c r="D43" s="56"/>
      <c r="E43" s="28" t="s">
        <v>23</v>
      </c>
      <c r="F43" s="6">
        <v>1</v>
      </c>
      <c r="G43" s="5">
        <v>940</v>
      </c>
      <c r="H43" s="4" t="s">
        <v>28</v>
      </c>
      <c r="I43" s="17"/>
    </row>
    <row r="44" spans="1:9" ht="12.75">
      <c r="A44" s="24">
        <f t="shared" si="2"/>
        <v>30</v>
      </c>
      <c r="B44" s="51" t="s">
        <v>32</v>
      </c>
      <c r="C44" s="52"/>
      <c r="D44" s="53"/>
      <c r="E44" s="30" t="s">
        <v>19</v>
      </c>
      <c r="F44" s="26"/>
      <c r="G44" s="42">
        <v>308</v>
      </c>
      <c r="H44" s="37" t="s">
        <v>33</v>
      </c>
      <c r="I44" s="17"/>
    </row>
    <row r="45" spans="1:9" s="14" customFormat="1" ht="12.75">
      <c r="A45" s="24">
        <f t="shared" si="2"/>
        <v>31</v>
      </c>
      <c r="B45" s="54" t="s">
        <v>66</v>
      </c>
      <c r="C45" s="55"/>
      <c r="D45" s="56"/>
      <c r="E45" s="28" t="s">
        <v>19</v>
      </c>
      <c r="F45" s="24"/>
      <c r="G45" s="5">
        <v>40201</v>
      </c>
      <c r="H45" s="4" t="s">
        <v>33</v>
      </c>
      <c r="I45" s="21"/>
    </row>
    <row r="46" spans="1:8" ht="12.75">
      <c r="A46" s="24">
        <f t="shared" si="2"/>
        <v>32</v>
      </c>
      <c r="B46" s="54" t="s">
        <v>67</v>
      </c>
      <c r="C46" s="55"/>
      <c r="D46" s="56"/>
      <c r="E46" s="28" t="s">
        <v>23</v>
      </c>
      <c r="F46" s="6">
        <v>2</v>
      </c>
      <c r="G46" s="5">
        <v>888</v>
      </c>
      <c r="H46" s="4" t="s">
        <v>34</v>
      </c>
    </row>
    <row r="47" spans="1:8" ht="25.5" customHeight="1">
      <c r="A47" s="24">
        <f t="shared" si="2"/>
        <v>33</v>
      </c>
      <c r="B47" s="54" t="s">
        <v>68</v>
      </c>
      <c r="C47" s="55"/>
      <c r="D47" s="56"/>
      <c r="E47" s="28" t="s">
        <v>19</v>
      </c>
      <c r="F47" s="24"/>
      <c r="G47" s="5">
        <v>1698</v>
      </c>
      <c r="H47" s="4" t="s">
        <v>34</v>
      </c>
    </row>
    <row r="48" spans="1:8" s="14" customFormat="1" ht="12.75">
      <c r="A48" s="25"/>
      <c r="B48" s="58" t="s">
        <v>17</v>
      </c>
      <c r="C48" s="59"/>
      <c r="D48" s="60"/>
      <c r="E48" s="29"/>
      <c r="F48" s="25"/>
      <c r="G48" s="41">
        <f>SUM(G41:G47)</f>
        <v>48950</v>
      </c>
      <c r="H48" s="13"/>
    </row>
    <row r="49" spans="1:8" ht="26.25" customHeight="1">
      <c r="A49" s="24">
        <v>34</v>
      </c>
      <c r="B49" s="57" t="s">
        <v>69</v>
      </c>
      <c r="C49" s="52"/>
      <c r="D49" s="53"/>
      <c r="E49" s="31" t="s">
        <v>19</v>
      </c>
      <c r="F49" s="22"/>
      <c r="G49" s="42">
        <v>4014</v>
      </c>
      <c r="H49" s="4" t="s">
        <v>35</v>
      </c>
    </row>
    <row r="50" spans="1:8" ht="26.25" customHeight="1">
      <c r="A50" s="24">
        <f>A49+1</f>
        <v>35</v>
      </c>
      <c r="B50" s="57" t="s">
        <v>70</v>
      </c>
      <c r="C50" s="52"/>
      <c r="D50" s="53"/>
      <c r="E50" s="31" t="s">
        <v>19</v>
      </c>
      <c r="F50" s="22"/>
      <c r="G50" s="42">
        <v>484</v>
      </c>
      <c r="H50" s="4" t="s">
        <v>36</v>
      </c>
    </row>
    <row r="51" spans="1:10" ht="12.75">
      <c r="A51" s="24">
        <f>A50+1</f>
        <v>36</v>
      </c>
      <c r="B51" s="57" t="s">
        <v>71</v>
      </c>
      <c r="C51" s="52"/>
      <c r="D51" s="53"/>
      <c r="E51" s="31" t="s">
        <v>19</v>
      </c>
      <c r="F51" s="22"/>
      <c r="G51" s="42">
        <v>10178</v>
      </c>
      <c r="H51" s="4" t="s">
        <v>37</v>
      </c>
      <c r="J51" t="s">
        <v>38</v>
      </c>
    </row>
    <row r="52" spans="1:8" ht="12.75">
      <c r="A52" s="24"/>
      <c r="B52" s="48" t="s">
        <v>62</v>
      </c>
      <c r="C52" s="49"/>
      <c r="D52" s="50"/>
      <c r="E52" s="31"/>
      <c r="F52" s="22"/>
      <c r="G52" s="41">
        <f>SUM(G49:G51)</f>
        <v>14676</v>
      </c>
      <c r="H52" s="4"/>
    </row>
    <row r="53" spans="1:8" ht="12.75">
      <c r="A53" s="24"/>
      <c r="B53" s="48" t="s">
        <v>63</v>
      </c>
      <c r="C53" s="49"/>
      <c r="D53" s="50"/>
      <c r="E53" s="28"/>
      <c r="F53" s="24"/>
      <c r="G53" s="41">
        <f>G48+G52+G40+G26</f>
        <v>728404</v>
      </c>
      <c r="H53" s="4"/>
    </row>
    <row r="54" spans="1:8" ht="12.75">
      <c r="A54" s="24"/>
      <c r="B54" s="45"/>
      <c r="C54" s="46"/>
      <c r="D54" s="47"/>
      <c r="E54" s="28"/>
      <c r="F54" s="24"/>
      <c r="G54" s="41"/>
      <c r="H54" s="4"/>
    </row>
    <row r="55" spans="1:8" ht="12.75">
      <c r="A55" s="16"/>
      <c r="B55" s="48" t="s">
        <v>9</v>
      </c>
      <c r="C55" s="61"/>
      <c r="D55" s="62"/>
      <c r="E55" s="17"/>
      <c r="F55" s="16"/>
      <c r="G55" s="15"/>
      <c r="H55" s="4"/>
    </row>
    <row r="56" spans="1:8" ht="12.75">
      <c r="A56" s="16">
        <v>1</v>
      </c>
      <c r="B56" s="57" t="s">
        <v>72</v>
      </c>
      <c r="C56" s="59"/>
      <c r="D56" s="60"/>
      <c r="E56" s="17" t="s">
        <v>19</v>
      </c>
      <c r="F56" s="16"/>
      <c r="G56" s="15">
        <v>5526</v>
      </c>
      <c r="H56" s="4" t="s">
        <v>15</v>
      </c>
    </row>
    <row r="57" spans="1:8" ht="12.75">
      <c r="A57" s="16">
        <v>2</v>
      </c>
      <c r="B57" s="57" t="s">
        <v>73</v>
      </c>
      <c r="C57" s="52"/>
      <c r="D57" s="53"/>
      <c r="E57" s="17" t="s">
        <v>30</v>
      </c>
      <c r="F57" s="44" t="s">
        <v>31</v>
      </c>
      <c r="G57" s="15">
        <v>3735</v>
      </c>
      <c r="H57" s="4" t="s">
        <v>26</v>
      </c>
    </row>
    <row r="58" spans="1:8" ht="12.75">
      <c r="A58" s="16">
        <v>3</v>
      </c>
      <c r="B58" s="57" t="s">
        <v>73</v>
      </c>
      <c r="C58" s="52"/>
      <c r="D58" s="53"/>
      <c r="E58" s="17" t="s">
        <v>30</v>
      </c>
      <c r="F58" s="44" t="s">
        <v>31</v>
      </c>
      <c r="G58" s="15">
        <v>3735</v>
      </c>
      <c r="H58" s="4" t="s">
        <v>28</v>
      </c>
    </row>
    <row r="59" spans="1:8" ht="13.5" thickBot="1">
      <c r="A59" s="27"/>
      <c r="B59" s="71" t="s">
        <v>16</v>
      </c>
      <c r="C59" s="72"/>
      <c r="D59" s="73"/>
      <c r="E59" s="32"/>
      <c r="F59" s="34"/>
      <c r="G59" s="43">
        <f>SUM(G56:G58)</f>
        <v>12996</v>
      </c>
      <c r="H59" s="38"/>
    </row>
    <row r="60" spans="1:8" ht="12.75">
      <c r="A60" s="2"/>
      <c r="B60" s="18"/>
      <c r="C60" s="18"/>
      <c r="D60" s="18"/>
      <c r="E60" s="2"/>
      <c r="F60" s="2"/>
      <c r="G60" s="2"/>
      <c r="H60" s="2"/>
    </row>
    <row r="61" spans="1:8" ht="12.75">
      <c r="A61" s="2"/>
      <c r="B61" s="18"/>
      <c r="C61" s="18"/>
      <c r="D61" s="18"/>
      <c r="E61" s="2"/>
      <c r="F61" s="2"/>
      <c r="G61" s="2"/>
      <c r="H61" s="2"/>
    </row>
    <row r="62" spans="1:8" ht="39" customHeight="1">
      <c r="A62" s="14"/>
      <c r="B62" s="70" t="s">
        <v>7</v>
      </c>
      <c r="C62" s="70"/>
      <c r="D62" s="70"/>
      <c r="E62" s="70"/>
      <c r="F62" s="70"/>
      <c r="G62" s="70"/>
      <c r="H62" s="70"/>
    </row>
  </sheetData>
  <sheetProtection/>
  <mergeCells count="51">
    <mergeCell ref="B51:D51"/>
    <mergeCell ref="B62:H62"/>
    <mergeCell ref="B55:D55"/>
    <mergeCell ref="B59:D59"/>
    <mergeCell ref="B58:D58"/>
    <mergeCell ref="B56:D56"/>
    <mergeCell ref="B57:D57"/>
    <mergeCell ref="B50:D50"/>
    <mergeCell ref="B5:F5"/>
    <mergeCell ref="B13:D13"/>
    <mergeCell ref="B12:D12"/>
    <mergeCell ref="C6:E6"/>
    <mergeCell ref="B27:D27"/>
    <mergeCell ref="B16:D16"/>
    <mergeCell ref="B23:D23"/>
    <mergeCell ref="B17:D17"/>
    <mergeCell ref="B19:D19"/>
    <mergeCell ref="B26:D26"/>
    <mergeCell ref="B24:D24"/>
    <mergeCell ref="B25:D25"/>
    <mergeCell ref="B22:D22"/>
    <mergeCell ref="B15:D15"/>
    <mergeCell ref="B14:D14"/>
    <mergeCell ref="B20:D20"/>
    <mergeCell ref="B21:D21"/>
    <mergeCell ref="B28:D28"/>
    <mergeCell ref="B41:D41"/>
    <mergeCell ref="B34:D34"/>
    <mergeCell ref="B35:D35"/>
    <mergeCell ref="B36:D36"/>
    <mergeCell ref="B18:D18"/>
    <mergeCell ref="B42:D42"/>
    <mergeCell ref="B40:D40"/>
    <mergeCell ref="B29:D29"/>
    <mergeCell ref="B30:D30"/>
    <mergeCell ref="B32:D32"/>
    <mergeCell ref="B31:D31"/>
    <mergeCell ref="B37:D37"/>
    <mergeCell ref="B38:D38"/>
    <mergeCell ref="B33:D33"/>
    <mergeCell ref="B39:D39"/>
    <mergeCell ref="B54:D54"/>
    <mergeCell ref="B52:D52"/>
    <mergeCell ref="B53:D53"/>
    <mergeCell ref="B44:D44"/>
    <mergeCell ref="B43:D43"/>
    <mergeCell ref="B49:D49"/>
    <mergeCell ref="B48:D48"/>
    <mergeCell ref="B45:D45"/>
    <mergeCell ref="B47:D47"/>
    <mergeCell ref="B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2020-01-24T10:22:44Z</cp:lastPrinted>
  <dcterms:created xsi:type="dcterms:W3CDTF">2010-03-31T11:16:26Z</dcterms:created>
  <dcterms:modified xsi:type="dcterms:W3CDTF">2020-01-29T08:13:34Z</dcterms:modified>
  <cp:category/>
  <cp:version/>
  <cp:contentType/>
  <cp:contentStatus/>
</cp:coreProperties>
</file>