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<sst xmlns="http://schemas.openxmlformats.org/spreadsheetml/2006/main" count="219" uniqueCount="109">
  <si>
    <t xml:space="preserve">общедомового имущества  многоквартирного </t>
  </si>
  <si>
    <t>№</t>
  </si>
  <si>
    <t xml:space="preserve">ж/дома  №  16 пер. Пионерский  </t>
  </si>
  <si>
    <t>Итого за 1-й квартал:</t>
  </si>
  <si>
    <t>Директор ООО "Стройизоляция"                                                   Акимов В.В.</t>
  </si>
  <si>
    <t>Итого за 2-й квартал:</t>
  </si>
  <si>
    <t>Итого за год выполнено по ТР :</t>
  </si>
  <si>
    <t>ТЕКУЩИЙ  РЕМОНТ</t>
  </si>
  <si>
    <t>Итого за 4-й квартал:</t>
  </si>
  <si>
    <t>Итого по ст. Благоустройство:</t>
  </si>
  <si>
    <t xml:space="preserve">АКТ  выполненных работ </t>
  </si>
  <si>
    <t xml:space="preserve">по текущему ремонту </t>
  </si>
  <si>
    <t xml:space="preserve">     Наименование работ</t>
  </si>
  <si>
    <t>Ед. изм.</t>
  </si>
  <si>
    <t>Кол-во</t>
  </si>
  <si>
    <t>Месяц выпол-нения</t>
  </si>
  <si>
    <t>Сумма в руб.</t>
  </si>
  <si>
    <t>январь</t>
  </si>
  <si>
    <t>Выполнен осмотр и техническое обслуживание каналов и вентяляционных шахт, результаты расписаны (обозначены) в "Журнале технического обслуживания общедомовой системы вентиляции"</t>
  </si>
  <si>
    <t xml:space="preserve">  за 2019 г</t>
  </si>
  <si>
    <t>1 шт</t>
  </si>
  <si>
    <t>по смете</t>
  </si>
  <si>
    <t>февраль</t>
  </si>
  <si>
    <t>шт</t>
  </si>
  <si>
    <t>март</t>
  </si>
  <si>
    <t>апрель</t>
  </si>
  <si>
    <t>май</t>
  </si>
  <si>
    <t>июнь</t>
  </si>
  <si>
    <t>Окашивание территории</t>
  </si>
  <si>
    <t>ч/ч</t>
  </si>
  <si>
    <t>июль</t>
  </si>
  <si>
    <t>Итого за 3-й квартал:</t>
  </si>
  <si>
    <t>калькуляция</t>
  </si>
  <si>
    <t>7 ч\ч</t>
  </si>
  <si>
    <t>м3</t>
  </si>
  <si>
    <t>август</t>
  </si>
  <si>
    <t>сентябрь</t>
  </si>
  <si>
    <t>шт.</t>
  </si>
  <si>
    <t>октябрь</t>
  </si>
  <si>
    <t>по акту</t>
  </si>
  <si>
    <t>по  акту</t>
  </si>
  <si>
    <t>ноябрь</t>
  </si>
  <si>
    <t>Косметический ремонт 2 под.</t>
  </si>
  <si>
    <t>декабрь</t>
  </si>
  <si>
    <t>Обшивка полотна двери в электрощитовую</t>
  </si>
  <si>
    <t>Замена стояка ХВС по стояку кв. 40-82</t>
  </si>
  <si>
    <t>Ремонт эт. эл. щитков кв. 79-80, кв.144-145, кв. 146-147, кв. 162-163</t>
  </si>
  <si>
    <t>Ремонтые работы на системе ХВС и ГВС в кв.72</t>
  </si>
  <si>
    <t>Ремонт эт. эл. щитков кв. 148, 149, 164, 165, 166, 167</t>
  </si>
  <si>
    <t>Замена светильников НББ 9 эт. 2 под-д</t>
  </si>
  <si>
    <t>Замена вводных вентилей на шаровые краны кв. 53, 73, 110</t>
  </si>
  <si>
    <t>Ремонт эт. эл. щитков кв.73, 74, 81, 82, 85, 86, 87, 88</t>
  </si>
  <si>
    <t>Ремонт эт. эл. щитков кв. 89, 90, 97, 98, 103, 104, 127, 128, 129</t>
  </si>
  <si>
    <t>Замена вв. вентилей в кв.37</t>
  </si>
  <si>
    <t>Ремонт эт. эл. щитков кв. 39-40, 49-50, 53-54, 57-58, 69-70, 71-72</t>
  </si>
  <si>
    <t>Ремонт эт. эл. щитков кв. 3-4</t>
  </si>
  <si>
    <t>Демонтаж приборов учёта теплов. знергии</t>
  </si>
  <si>
    <t>Прочистка дворовой территории от снега</t>
  </si>
  <si>
    <t>Устройство навеса на песочницы</t>
  </si>
  <si>
    <t>Ремонт малых форм на детской площадке</t>
  </si>
  <si>
    <t>Завоз плодородной земли</t>
  </si>
  <si>
    <t xml:space="preserve">Замена вводных вентилей кв. 53 </t>
  </si>
  <si>
    <t>Ремонт вводных вентилей кв.56</t>
  </si>
  <si>
    <t>Доставка и установка вазонов 3 и 4 под.</t>
  </si>
  <si>
    <t>Доставка и установка вазонов 1, 2 и 5 под.</t>
  </si>
  <si>
    <t>Замена вводных вентилей кв.46</t>
  </si>
  <si>
    <t>Замена вводных вентилей кв.32</t>
  </si>
  <si>
    <t>замена вводных вентилей кв.153</t>
  </si>
  <si>
    <t>Замена вв. задвижек на шаровые краны на системе отопления ф 100</t>
  </si>
  <si>
    <t>Замена вводных вентилей, кв.60 ( 1 шт), кв. 168 (1 шт.), кв. 53 ( 2 шт.)</t>
  </si>
  <si>
    <t>Монтаж прибора учета тепловой энергии после поверки</t>
  </si>
  <si>
    <t>Частичная замена канализ. трубы от стояка до кухни кв.15</t>
  </si>
  <si>
    <t xml:space="preserve">Ремонт эт. эл. щитков кв.1,2; 5,6; 7,8; 9,10; 11,12 </t>
  </si>
  <si>
    <t>Замена светильника НББ на НББ на 4-ом эт. 4 под.</t>
  </si>
  <si>
    <t>Частичный ремонт отмостки</t>
  </si>
  <si>
    <t>Замена вв. вентилей кв.5</t>
  </si>
  <si>
    <t>Замена вв. вентилей кв.76</t>
  </si>
  <si>
    <t>Замена вв. вентилей кв.101</t>
  </si>
  <si>
    <t>Замена вв. вентилей кв.123</t>
  </si>
  <si>
    <t>Ремонт радиатора отопления со снятием и заменой сгона в кв.131</t>
  </si>
  <si>
    <t>Замена вентиля и сгона в подвале на ст. ГВС по кв.109</t>
  </si>
  <si>
    <t>Ремонт радиатора отопления в кв.85</t>
  </si>
  <si>
    <t>Замена вентилей кв. 20 (2 шт.), кв. 45 (1 шт.), кв.85 (2 шт.), кв. 115 (1 шт.)</t>
  </si>
  <si>
    <t>Ремонт эт. эл. щитков кв.13-14, кв.17-18, кв. 29-30</t>
  </si>
  <si>
    <t>Косметический ремонт 1 под</t>
  </si>
  <si>
    <t>Замена люка выхода на тех этаж</t>
  </si>
  <si>
    <t>Ремонт отмостки</t>
  </si>
  <si>
    <t>Замена покрытия пола в лифтовой кабине 1 под</t>
  </si>
  <si>
    <t>Замена покрытия пола в лифтовой кабине 5 под</t>
  </si>
  <si>
    <t>Замена стояка ХВС кв.кв. 4-36</t>
  </si>
  <si>
    <t>Частичная замены трубы на системе канализации кв.78</t>
  </si>
  <si>
    <t>Частичная замены трубы на системе канализации кв.16</t>
  </si>
  <si>
    <t>Установка светильников и датчиков движения в 1- ом под. с 1-го по 9-й этажи</t>
  </si>
  <si>
    <t>Устройство отмостки южного торца дома</t>
  </si>
  <si>
    <t xml:space="preserve">Косметический ремонт 1 го подъезда </t>
  </si>
  <si>
    <t>Замена стояка ХВС кв.кв. 37-96</t>
  </si>
  <si>
    <t>Замена вв. вентилей кв.157 (1 шт.), кв. 93 ( 3 шт.), кв. 29 ( 2 шт.), кв. 167 ( 4 шт.), кв. 49 (2 шт.)</t>
  </si>
  <si>
    <t>Частичная замена трубы на системе канализации кв.87</t>
  </si>
  <si>
    <t>Благоустройство</t>
  </si>
  <si>
    <t>Окашивание газонов</t>
  </si>
  <si>
    <t>Завоз песка песочницу</t>
  </si>
  <si>
    <t>Завоз плодородного грунта</t>
  </si>
  <si>
    <t>Частичная замена трубы на системе канализации по кв. 8-12</t>
  </si>
  <si>
    <t>Установка светильников и датчиков движения во 2 под. с 1 по 9 этажи</t>
  </si>
  <si>
    <t>Засыпка ям на проезжей части дороги</t>
  </si>
  <si>
    <t>Вывоз веток с придомовой территории</t>
  </si>
  <si>
    <t>Украшение елки</t>
  </si>
  <si>
    <t>Ремонт, наладка, поверка преобразователя расхода</t>
  </si>
  <si>
    <t>Выдача материалов для благоустройства зеленой зоны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</si>
</sst>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wrapText="1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Alignment="1">
      <alignment horizontal="center"/>
    </xf>
    <xf numFmtId="2" fontId="0" fillId="0" borderId="22" xfId="0" applyNumberFormat="1" applyBorder="1" applyAlignment="1">
      <alignment/>
    </xf>
    <xf numFmtId="0" fontId="3" fillId="0" borderId="23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0" fillId="0" borderId="25" xfId="0" applyBorder="1" applyAlignment="1">
      <alignment wrapText="1"/>
    </xf>
    <xf numFmtId="2" fontId="0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26" xfId="0" applyFont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7" xfId="0" applyBorder="1" applyAlignment="1">
      <alignment horizontal="left"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5" fillId="0" borderId="28" xfId="0" applyFont="1" applyBorder="1" applyAlignment="1">
      <alignment/>
    </xf>
    <xf numFmtId="49" fontId="5" fillId="0" borderId="28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/>
    </xf>
    <xf numFmtId="0" fontId="5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/>
    </xf>
    <xf numFmtId="49" fontId="4" fillId="0" borderId="34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5" xfId="0" applyBorder="1" applyAlignment="1">
      <alignment wrapText="1"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5" fillId="0" borderId="10" xfId="0" applyNumberFormat="1" applyFont="1" applyBorder="1" applyAlignment="1">
      <alignment/>
    </xf>
    <xf numFmtId="0" fontId="0" fillId="0" borderId="34" xfId="0" applyBorder="1" applyAlignment="1">
      <alignment wrapText="1"/>
    </xf>
    <xf numFmtId="0" fontId="0" fillId="0" borderId="14" xfId="0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35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2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5" fillId="0" borderId="3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33" xfId="0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27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37" xfId="0" applyBorder="1" applyAlignment="1">
      <alignment wrapText="1"/>
    </xf>
    <xf numFmtId="0" fontId="5" fillId="0" borderId="15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38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40" xfId="0" applyFont="1" applyBorder="1" applyAlignment="1">
      <alignment wrapText="1"/>
    </xf>
    <xf numFmtId="0" fontId="0" fillId="0" borderId="41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4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44" xfId="0" applyBorder="1" applyAlignment="1">
      <alignment/>
    </xf>
    <xf numFmtId="49" fontId="0" fillId="0" borderId="15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2"/>
  <sheetViews>
    <sheetView tabSelected="1" zoomScalePageLayoutView="0" workbookViewId="0" topLeftCell="A67">
      <selection activeCell="B79" sqref="B79:E79"/>
    </sheetView>
  </sheetViews>
  <sheetFormatPr defaultColWidth="9.00390625" defaultRowHeight="12.75"/>
  <cols>
    <col min="1" max="1" width="6.625" style="0" customWidth="1"/>
    <col min="4" max="4" width="22.625" style="0" customWidth="1"/>
    <col min="5" max="5" width="12.125" style="0" customWidth="1"/>
    <col min="6" max="6" width="9.00390625" style="0" customWidth="1"/>
    <col min="7" max="8" width="9.875" style="0" customWidth="1"/>
  </cols>
  <sheetData>
    <row r="2" spans="1:8" ht="13.5" customHeight="1">
      <c r="A2" s="98" t="s">
        <v>10</v>
      </c>
      <c r="B2" s="99"/>
      <c r="C2" s="99"/>
      <c r="D2" s="99"/>
      <c r="E2" s="99"/>
      <c r="F2" s="99"/>
      <c r="G2" s="99"/>
      <c r="H2" s="99"/>
    </row>
    <row r="3" spans="1:8" ht="13.5">
      <c r="A3" s="98" t="s">
        <v>11</v>
      </c>
      <c r="B3" s="100"/>
      <c r="C3" s="100"/>
      <c r="D3" s="100"/>
      <c r="E3" s="100"/>
      <c r="F3" s="100"/>
      <c r="G3" s="100"/>
      <c r="H3" s="100"/>
    </row>
    <row r="4" spans="1:10" ht="13.5">
      <c r="A4" s="98" t="s">
        <v>0</v>
      </c>
      <c r="B4" s="99"/>
      <c r="C4" s="99"/>
      <c r="D4" s="99"/>
      <c r="E4" s="99"/>
      <c r="F4" s="99"/>
      <c r="G4" s="99"/>
      <c r="H4" s="99"/>
      <c r="J4" s="1"/>
    </row>
    <row r="5" spans="1:10" ht="13.5">
      <c r="A5" s="98" t="s">
        <v>2</v>
      </c>
      <c r="B5" s="100"/>
      <c r="C5" s="100"/>
      <c r="D5" s="100"/>
      <c r="E5" s="100"/>
      <c r="F5" s="100"/>
      <c r="G5" s="100"/>
      <c r="H5" s="100"/>
      <c r="J5" s="1"/>
    </row>
    <row r="6" spans="1:8" ht="17.25" customHeight="1">
      <c r="A6" s="101" t="s">
        <v>19</v>
      </c>
      <c r="B6" s="100"/>
      <c r="C6" s="100"/>
      <c r="D6" s="100"/>
      <c r="E6" s="100"/>
      <c r="F6" s="100"/>
      <c r="G6" s="100"/>
      <c r="H6" s="100"/>
    </row>
    <row r="7" ht="13.5" thickBot="1"/>
    <row r="8" spans="1:8" ht="15.75" customHeight="1" thickBot="1">
      <c r="A8" s="9" t="s">
        <v>1</v>
      </c>
      <c r="B8" s="10" t="s">
        <v>12</v>
      </c>
      <c r="C8" s="3"/>
      <c r="D8" s="11"/>
      <c r="E8" s="3" t="s">
        <v>13</v>
      </c>
      <c r="F8" s="22" t="s">
        <v>14</v>
      </c>
      <c r="G8" s="27" t="s">
        <v>16</v>
      </c>
      <c r="H8" s="28" t="s">
        <v>15</v>
      </c>
    </row>
    <row r="9" spans="1:8" ht="15">
      <c r="A9" s="17"/>
      <c r="B9" s="104" t="s">
        <v>7</v>
      </c>
      <c r="C9" s="105"/>
      <c r="D9" s="106"/>
      <c r="E9" s="18"/>
      <c r="F9" s="23"/>
      <c r="G9" s="29"/>
      <c r="H9" s="32"/>
    </row>
    <row r="10" spans="1:11" ht="12.75">
      <c r="A10" s="61">
        <v>1</v>
      </c>
      <c r="B10" s="89" t="s">
        <v>61</v>
      </c>
      <c r="C10" s="90"/>
      <c r="D10" s="91"/>
      <c r="E10" s="40" t="s">
        <v>20</v>
      </c>
      <c r="F10" s="8"/>
      <c r="G10" s="26">
        <v>427</v>
      </c>
      <c r="H10" s="5" t="s">
        <v>17</v>
      </c>
      <c r="J10" s="1"/>
      <c r="K10" s="25"/>
    </row>
    <row r="11" spans="1:8" ht="26.25" customHeight="1">
      <c r="A11" s="61">
        <v>2</v>
      </c>
      <c r="B11" s="89" t="s">
        <v>46</v>
      </c>
      <c r="C11" s="90"/>
      <c r="D11" s="91"/>
      <c r="E11" s="40" t="s">
        <v>21</v>
      </c>
      <c r="F11" s="37"/>
      <c r="G11" s="7">
        <v>28148</v>
      </c>
      <c r="H11" s="4" t="s">
        <v>17</v>
      </c>
    </row>
    <row r="12" spans="1:8" ht="27" customHeight="1">
      <c r="A12" s="61">
        <v>3</v>
      </c>
      <c r="B12" s="89" t="s">
        <v>47</v>
      </c>
      <c r="C12" s="90"/>
      <c r="D12" s="91"/>
      <c r="E12" s="40" t="s">
        <v>21</v>
      </c>
      <c r="F12" s="37"/>
      <c r="G12" s="7">
        <v>2813</v>
      </c>
      <c r="H12" s="33" t="s">
        <v>22</v>
      </c>
    </row>
    <row r="13" spans="1:8" ht="27" customHeight="1">
      <c r="A13" s="61">
        <v>4</v>
      </c>
      <c r="B13" s="89" t="s">
        <v>48</v>
      </c>
      <c r="C13" s="90"/>
      <c r="D13" s="91"/>
      <c r="E13" s="40" t="s">
        <v>21</v>
      </c>
      <c r="F13" s="37"/>
      <c r="G13" s="7">
        <v>15034</v>
      </c>
      <c r="H13" s="4" t="s">
        <v>22</v>
      </c>
    </row>
    <row r="14" spans="1:8" ht="12.75">
      <c r="A14" s="61">
        <v>5</v>
      </c>
      <c r="B14" s="89" t="s">
        <v>49</v>
      </c>
      <c r="C14" s="90"/>
      <c r="D14" s="91"/>
      <c r="E14" s="40" t="s">
        <v>21</v>
      </c>
      <c r="F14" s="37"/>
      <c r="G14" s="7">
        <v>432</v>
      </c>
      <c r="H14" s="4" t="s">
        <v>22</v>
      </c>
    </row>
    <row r="15" spans="1:8" ht="24.75" customHeight="1">
      <c r="A15" s="61">
        <v>6</v>
      </c>
      <c r="B15" s="89" t="s">
        <v>50</v>
      </c>
      <c r="C15" s="90"/>
      <c r="D15" s="91"/>
      <c r="E15" s="40" t="s">
        <v>23</v>
      </c>
      <c r="F15" s="37">
        <v>5</v>
      </c>
      <c r="G15" s="7">
        <v>1625</v>
      </c>
      <c r="H15" s="4" t="s">
        <v>24</v>
      </c>
    </row>
    <row r="16" spans="1:8" ht="27" customHeight="1">
      <c r="A16" s="61">
        <v>7</v>
      </c>
      <c r="B16" s="89" t="s">
        <v>51</v>
      </c>
      <c r="C16" s="90"/>
      <c r="D16" s="91"/>
      <c r="E16" s="40" t="s">
        <v>21</v>
      </c>
      <c r="F16" s="37"/>
      <c r="G16" s="7">
        <v>17237</v>
      </c>
      <c r="H16" s="4" t="s">
        <v>24</v>
      </c>
    </row>
    <row r="17" spans="1:8" s="16" customFormat="1" ht="12.75">
      <c r="A17" s="12"/>
      <c r="B17" s="95" t="s">
        <v>3</v>
      </c>
      <c r="C17" s="96"/>
      <c r="D17" s="97"/>
      <c r="E17" s="41"/>
      <c r="F17" s="38"/>
      <c r="G17" s="13">
        <f>SUM(G10:G16)</f>
        <v>65716</v>
      </c>
      <c r="H17" s="15"/>
    </row>
    <row r="18" spans="1:8" ht="12.75">
      <c r="A18" s="61">
        <v>8</v>
      </c>
      <c r="B18" s="89" t="s">
        <v>62</v>
      </c>
      <c r="C18" s="90"/>
      <c r="D18" s="91"/>
      <c r="E18" s="40" t="s">
        <v>23</v>
      </c>
      <c r="F18" s="37">
        <v>1</v>
      </c>
      <c r="G18" s="7">
        <v>115</v>
      </c>
      <c r="H18" s="4" t="s">
        <v>25</v>
      </c>
    </row>
    <row r="19" spans="1:8" ht="26.25" customHeight="1">
      <c r="A19" s="61">
        <v>9</v>
      </c>
      <c r="B19" s="89" t="s">
        <v>52</v>
      </c>
      <c r="C19" s="90"/>
      <c r="D19" s="91"/>
      <c r="E19" s="40" t="s">
        <v>21</v>
      </c>
      <c r="F19" s="37"/>
      <c r="G19" s="7">
        <v>20662</v>
      </c>
      <c r="H19" s="4" t="s">
        <v>25</v>
      </c>
    </row>
    <row r="20" spans="1:8" ht="12.75">
      <c r="A20" s="61">
        <v>10</v>
      </c>
      <c r="B20" s="89" t="s">
        <v>63</v>
      </c>
      <c r="C20" s="90"/>
      <c r="D20" s="91"/>
      <c r="E20" s="40" t="s">
        <v>21</v>
      </c>
      <c r="F20" s="37">
        <v>2</v>
      </c>
      <c r="G20" s="7">
        <v>5000</v>
      </c>
      <c r="H20" s="4" t="s">
        <v>26</v>
      </c>
    </row>
    <row r="21" spans="1:8" ht="12.75">
      <c r="A21" s="61">
        <v>11</v>
      </c>
      <c r="B21" s="89" t="s">
        <v>64</v>
      </c>
      <c r="C21" s="90"/>
      <c r="D21" s="91"/>
      <c r="E21" s="40" t="s">
        <v>21</v>
      </c>
      <c r="F21" s="37">
        <v>3</v>
      </c>
      <c r="G21" s="7">
        <v>7500</v>
      </c>
      <c r="H21" s="4" t="s">
        <v>26</v>
      </c>
    </row>
    <row r="22" spans="1:8" ht="12.75">
      <c r="A22" s="61">
        <v>12</v>
      </c>
      <c r="B22" s="89" t="s">
        <v>65</v>
      </c>
      <c r="C22" s="90"/>
      <c r="D22" s="91"/>
      <c r="E22" s="40" t="s">
        <v>23</v>
      </c>
      <c r="F22" s="37">
        <v>2</v>
      </c>
      <c r="G22" s="7">
        <v>860</v>
      </c>
      <c r="H22" s="4" t="s">
        <v>26</v>
      </c>
    </row>
    <row r="23" spans="1:8" ht="12.75">
      <c r="A23" s="61">
        <v>13</v>
      </c>
      <c r="B23" s="83" t="s">
        <v>66</v>
      </c>
      <c r="C23" s="84"/>
      <c r="D23" s="85"/>
      <c r="E23" s="40" t="s">
        <v>23</v>
      </c>
      <c r="F23" s="37">
        <v>1</v>
      </c>
      <c r="G23" s="7">
        <v>430</v>
      </c>
      <c r="H23" s="4" t="s">
        <v>26</v>
      </c>
    </row>
    <row r="24" spans="1:8" ht="12.75">
      <c r="A24" s="61">
        <v>14</v>
      </c>
      <c r="B24" s="83" t="s">
        <v>53</v>
      </c>
      <c r="C24" s="84"/>
      <c r="D24" s="85"/>
      <c r="E24" s="40" t="s">
        <v>23</v>
      </c>
      <c r="F24" s="37">
        <v>2</v>
      </c>
      <c r="G24" s="7">
        <v>860</v>
      </c>
      <c r="H24" s="4" t="s">
        <v>26</v>
      </c>
    </row>
    <row r="25" spans="1:8" ht="27" customHeight="1">
      <c r="A25" s="61">
        <v>15</v>
      </c>
      <c r="B25" s="83" t="s">
        <v>54</v>
      </c>
      <c r="C25" s="84"/>
      <c r="D25" s="85"/>
      <c r="E25" s="40" t="s">
        <v>21</v>
      </c>
      <c r="F25" s="37"/>
      <c r="G25" s="7">
        <v>29397</v>
      </c>
      <c r="H25" s="4" t="s">
        <v>26</v>
      </c>
    </row>
    <row r="26" spans="1:8" ht="12.75">
      <c r="A26" s="61">
        <v>16</v>
      </c>
      <c r="B26" s="83" t="s">
        <v>55</v>
      </c>
      <c r="C26" s="84"/>
      <c r="D26" s="85"/>
      <c r="E26" s="40" t="s">
        <v>23</v>
      </c>
      <c r="F26" s="37">
        <v>1</v>
      </c>
      <c r="G26" s="7">
        <v>5529</v>
      </c>
      <c r="H26" s="4" t="s">
        <v>26</v>
      </c>
    </row>
    <row r="27" spans="1:8" ht="12.75">
      <c r="A27" s="61">
        <v>17</v>
      </c>
      <c r="B27" s="83" t="s">
        <v>56</v>
      </c>
      <c r="C27" s="84"/>
      <c r="D27" s="85"/>
      <c r="E27" s="40" t="s">
        <v>21</v>
      </c>
      <c r="F27" s="37"/>
      <c r="G27" s="21">
        <v>1590</v>
      </c>
      <c r="H27" s="24" t="s">
        <v>27</v>
      </c>
    </row>
    <row r="28" spans="1:8" s="16" customFormat="1" ht="12.75">
      <c r="A28" s="73">
        <v>18</v>
      </c>
      <c r="B28" s="77" t="s">
        <v>67</v>
      </c>
      <c r="C28" s="78"/>
      <c r="D28" s="79"/>
      <c r="E28" s="42" t="s">
        <v>23</v>
      </c>
      <c r="F28" s="39">
        <v>1</v>
      </c>
      <c r="G28" s="30">
        <v>429</v>
      </c>
      <c r="H28" s="34" t="s">
        <v>27</v>
      </c>
    </row>
    <row r="29" spans="1:8" s="16" customFormat="1" ht="12.75">
      <c r="A29" s="43"/>
      <c r="B29" s="80" t="s">
        <v>5</v>
      </c>
      <c r="C29" s="81"/>
      <c r="D29" s="82"/>
      <c r="E29" s="44"/>
      <c r="F29" s="45"/>
      <c r="G29" s="46">
        <f>SUM(G18:G28)</f>
        <v>72372</v>
      </c>
      <c r="H29" s="47"/>
    </row>
    <row r="30" spans="1:8" s="16" customFormat="1" ht="24" customHeight="1">
      <c r="A30" s="72">
        <v>19</v>
      </c>
      <c r="B30" s="74" t="s">
        <v>68</v>
      </c>
      <c r="C30" s="75"/>
      <c r="D30" s="76"/>
      <c r="E30" s="51" t="s">
        <v>23</v>
      </c>
      <c r="F30" s="59">
        <v>2</v>
      </c>
      <c r="G30" s="63">
        <v>20738</v>
      </c>
      <c r="H30" s="67" t="s">
        <v>30</v>
      </c>
    </row>
    <row r="31" spans="1:8" s="16" customFormat="1" ht="27" customHeight="1">
      <c r="A31" s="72">
        <f>A30+1</f>
        <v>20</v>
      </c>
      <c r="B31" s="74" t="s">
        <v>69</v>
      </c>
      <c r="C31" s="75"/>
      <c r="D31" s="76"/>
      <c r="E31" s="51" t="s">
        <v>23</v>
      </c>
      <c r="F31" s="59">
        <v>4</v>
      </c>
      <c r="G31" s="63">
        <v>1780</v>
      </c>
      <c r="H31" s="67" t="s">
        <v>30</v>
      </c>
    </row>
    <row r="32" spans="1:8" ht="24" customHeight="1">
      <c r="A32" s="72">
        <f aca="true" t="shared" si="0" ref="A32:A46">A31+1</f>
        <v>21</v>
      </c>
      <c r="B32" s="74" t="s">
        <v>107</v>
      </c>
      <c r="C32" s="75"/>
      <c r="D32" s="76"/>
      <c r="E32" s="51" t="s">
        <v>23</v>
      </c>
      <c r="F32" s="60">
        <v>1</v>
      </c>
      <c r="G32" s="64">
        <v>25454</v>
      </c>
      <c r="H32" s="6" t="s">
        <v>30</v>
      </c>
    </row>
    <row r="33" spans="1:8" ht="25.5" customHeight="1">
      <c r="A33" s="72">
        <f t="shared" si="0"/>
        <v>22</v>
      </c>
      <c r="B33" s="74" t="s">
        <v>70</v>
      </c>
      <c r="C33" s="75"/>
      <c r="D33" s="76"/>
      <c r="E33" s="51" t="s">
        <v>21</v>
      </c>
      <c r="F33" s="60"/>
      <c r="G33" s="64">
        <v>2836</v>
      </c>
      <c r="H33" s="6" t="s">
        <v>35</v>
      </c>
    </row>
    <row r="34" spans="1:8" s="16" customFormat="1" ht="27" customHeight="1">
      <c r="A34" s="72">
        <f t="shared" si="0"/>
        <v>23</v>
      </c>
      <c r="B34" s="74" t="s">
        <v>71</v>
      </c>
      <c r="C34" s="75"/>
      <c r="D34" s="76"/>
      <c r="E34" s="51" t="s">
        <v>21</v>
      </c>
      <c r="F34" s="60"/>
      <c r="G34" s="64">
        <v>935</v>
      </c>
      <c r="H34" s="6" t="s">
        <v>35</v>
      </c>
    </row>
    <row r="35" spans="1:8" s="16" customFormat="1" ht="24.75" customHeight="1">
      <c r="A35" s="72">
        <f t="shared" si="0"/>
        <v>24</v>
      </c>
      <c r="B35" s="74" t="s">
        <v>72</v>
      </c>
      <c r="C35" s="75"/>
      <c r="D35" s="76"/>
      <c r="E35" s="51" t="s">
        <v>23</v>
      </c>
      <c r="F35" s="60">
        <v>5</v>
      </c>
      <c r="G35" s="64">
        <v>21185</v>
      </c>
      <c r="H35" s="6" t="s">
        <v>35</v>
      </c>
    </row>
    <row r="36" spans="1:8" s="16" customFormat="1" ht="26.25" customHeight="1">
      <c r="A36" s="72">
        <f t="shared" si="0"/>
        <v>25</v>
      </c>
      <c r="B36" s="74" t="s">
        <v>73</v>
      </c>
      <c r="C36" s="75"/>
      <c r="D36" s="76"/>
      <c r="E36" s="51" t="s">
        <v>23</v>
      </c>
      <c r="F36" s="60">
        <v>1</v>
      </c>
      <c r="G36" s="64">
        <v>442</v>
      </c>
      <c r="H36" s="6" t="s">
        <v>35</v>
      </c>
    </row>
    <row r="37" spans="1:8" s="16" customFormat="1" ht="12.75">
      <c r="A37" s="72">
        <f t="shared" si="0"/>
        <v>26</v>
      </c>
      <c r="B37" s="74" t="s">
        <v>74</v>
      </c>
      <c r="C37" s="75"/>
      <c r="D37" s="76"/>
      <c r="E37" s="51" t="s">
        <v>21</v>
      </c>
      <c r="F37" s="60"/>
      <c r="G37" s="64">
        <v>12662</v>
      </c>
      <c r="H37" s="6" t="s">
        <v>36</v>
      </c>
    </row>
    <row r="38" spans="1:8" s="16" customFormat="1" ht="12.75">
      <c r="A38" s="72">
        <f t="shared" si="0"/>
        <v>27</v>
      </c>
      <c r="B38" s="74" t="s">
        <v>75</v>
      </c>
      <c r="C38" s="75"/>
      <c r="D38" s="76"/>
      <c r="E38" s="51" t="s">
        <v>23</v>
      </c>
      <c r="F38" s="60">
        <v>1</v>
      </c>
      <c r="G38" s="64">
        <v>444</v>
      </c>
      <c r="H38" s="6" t="s">
        <v>36</v>
      </c>
    </row>
    <row r="39" spans="1:8" s="16" customFormat="1" ht="12.75">
      <c r="A39" s="72">
        <f t="shared" si="0"/>
        <v>28</v>
      </c>
      <c r="B39" s="74" t="s">
        <v>77</v>
      </c>
      <c r="C39" s="75"/>
      <c r="D39" s="76"/>
      <c r="E39" s="51" t="s">
        <v>23</v>
      </c>
      <c r="F39" s="60">
        <v>1</v>
      </c>
      <c r="G39" s="64">
        <v>444</v>
      </c>
      <c r="H39" s="6" t="s">
        <v>36</v>
      </c>
    </row>
    <row r="40" spans="1:8" s="16" customFormat="1" ht="12.75">
      <c r="A40" s="72">
        <f t="shared" si="0"/>
        <v>29</v>
      </c>
      <c r="B40" s="74" t="s">
        <v>78</v>
      </c>
      <c r="C40" s="75"/>
      <c r="D40" s="76"/>
      <c r="E40" s="51" t="s">
        <v>23</v>
      </c>
      <c r="F40" s="60">
        <v>2</v>
      </c>
      <c r="G40" s="64">
        <v>888</v>
      </c>
      <c r="H40" s="6" t="s">
        <v>36</v>
      </c>
    </row>
    <row r="41" spans="1:8" s="16" customFormat="1" ht="12.75">
      <c r="A41" s="72">
        <f t="shared" si="0"/>
        <v>30</v>
      </c>
      <c r="B41" s="74" t="s">
        <v>76</v>
      </c>
      <c r="C41" s="75"/>
      <c r="D41" s="76"/>
      <c r="E41" s="51" t="s">
        <v>23</v>
      </c>
      <c r="F41" s="60">
        <v>2</v>
      </c>
      <c r="G41" s="64">
        <v>888</v>
      </c>
      <c r="H41" s="6" t="s">
        <v>36</v>
      </c>
    </row>
    <row r="42" spans="1:8" s="16" customFormat="1" ht="26.25" customHeight="1">
      <c r="A42" s="72">
        <f t="shared" si="0"/>
        <v>31</v>
      </c>
      <c r="B42" s="74" t="s">
        <v>79</v>
      </c>
      <c r="C42" s="75"/>
      <c r="D42" s="76"/>
      <c r="E42" s="51" t="s">
        <v>21</v>
      </c>
      <c r="F42" s="60"/>
      <c r="G42" s="64">
        <v>1698</v>
      </c>
      <c r="H42" s="6" t="s">
        <v>36</v>
      </c>
    </row>
    <row r="43" spans="1:8" s="16" customFormat="1" ht="28.5" customHeight="1">
      <c r="A43" s="72">
        <f t="shared" si="0"/>
        <v>32</v>
      </c>
      <c r="B43" s="74" t="s">
        <v>80</v>
      </c>
      <c r="C43" s="75"/>
      <c r="D43" s="76"/>
      <c r="E43" s="51" t="s">
        <v>21</v>
      </c>
      <c r="F43" s="60"/>
      <c r="G43" s="64">
        <v>684</v>
      </c>
      <c r="H43" s="6" t="s">
        <v>36</v>
      </c>
    </row>
    <row r="44" spans="1:8" s="16" customFormat="1" ht="12.75">
      <c r="A44" s="72">
        <f t="shared" si="0"/>
        <v>33</v>
      </c>
      <c r="B44" s="74" t="s">
        <v>81</v>
      </c>
      <c r="C44" s="75"/>
      <c r="D44" s="76"/>
      <c r="E44" s="51" t="s">
        <v>21</v>
      </c>
      <c r="F44" s="60"/>
      <c r="G44" s="64">
        <v>779</v>
      </c>
      <c r="H44" s="6" t="s">
        <v>36</v>
      </c>
    </row>
    <row r="45" spans="1:8" s="16" customFormat="1" ht="26.25" customHeight="1">
      <c r="A45" s="72">
        <f t="shared" si="0"/>
        <v>34</v>
      </c>
      <c r="B45" s="74" t="s">
        <v>82</v>
      </c>
      <c r="C45" s="75"/>
      <c r="D45" s="76"/>
      <c r="E45" s="51" t="s">
        <v>37</v>
      </c>
      <c r="F45" s="60">
        <v>6</v>
      </c>
      <c r="G45" s="64">
        <v>2664</v>
      </c>
      <c r="H45" s="6" t="s">
        <v>36</v>
      </c>
    </row>
    <row r="46" spans="1:8" s="16" customFormat="1" ht="27" customHeight="1">
      <c r="A46" s="72">
        <f t="shared" si="0"/>
        <v>35</v>
      </c>
      <c r="B46" s="74" t="s">
        <v>83</v>
      </c>
      <c r="C46" s="75"/>
      <c r="D46" s="76"/>
      <c r="E46" s="51" t="s">
        <v>21</v>
      </c>
      <c r="F46" s="7"/>
      <c r="G46" s="64">
        <v>16483</v>
      </c>
      <c r="H46" s="6" t="s">
        <v>36</v>
      </c>
    </row>
    <row r="47" spans="1:8" s="16" customFormat="1" ht="12.75">
      <c r="A47" s="19"/>
      <c r="B47" s="86" t="s">
        <v>31</v>
      </c>
      <c r="C47" s="87"/>
      <c r="D47" s="88"/>
      <c r="E47" s="52"/>
      <c r="F47" s="13"/>
      <c r="G47" s="65">
        <f>SUM(G30:G46)</f>
        <v>111004</v>
      </c>
      <c r="H47" s="12"/>
    </row>
    <row r="48" spans="1:8" s="16" customFormat="1" ht="12.75">
      <c r="A48" s="72">
        <v>36</v>
      </c>
      <c r="B48" s="74" t="s">
        <v>84</v>
      </c>
      <c r="C48" s="75"/>
      <c r="D48" s="76"/>
      <c r="E48" s="51" t="s">
        <v>21</v>
      </c>
      <c r="F48" s="20"/>
      <c r="G48" s="63">
        <v>14825</v>
      </c>
      <c r="H48" s="67" t="s">
        <v>38</v>
      </c>
    </row>
    <row r="49" spans="1:8" s="16" customFormat="1" ht="12.75">
      <c r="A49" s="72">
        <f aca="true" t="shared" si="1" ref="A49:A66">A48+1</f>
        <v>37</v>
      </c>
      <c r="B49" s="74" t="s">
        <v>85</v>
      </c>
      <c r="C49" s="75"/>
      <c r="D49" s="76"/>
      <c r="E49" s="51" t="s">
        <v>21</v>
      </c>
      <c r="F49" s="20"/>
      <c r="G49" s="63">
        <v>2323</v>
      </c>
      <c r="H49" s="67" t="s">
        <v>38</v>
      </c>
    </row>
    <row r="50" spans="1:8" s="16" customFormat="1" ht="12.75">
      <c r="A50" s="72">
        <f t="shared" si="1"/>
        <v>38</v>
      </c>
      <c r="B50" s="74" t="s">
        <v>86</v>
      </c>
      <c r="C50" s="75"/>
      <c r="D50" s="76"/>
      <c r="E50" s="51" t="s">
        <v>21</v>
      </c>
      <c r="F50" s="20"/>
      <c r="G50" s="63">
        <v>32965</v>
      </c>
      <c r="H50" s="67" t="s">
        <v>38</v>
      </c>
    </row>
    <row r="51" spans="1:8" s="16" customFormat="1" ht="26.25" customHeight="1">
      <c r="A51" s="72">
        <f t="shared" si="1"/>
        <v>39</v>
      </c>
      <c r="B51" s="74" t="s">
        <v>87</v>
      </c>
      <c r="C51" s="75"/>
      <c r="D51" s="76"/>
      <c r="E51" s="51" t="s">
        <v>21</v>
      </c>
      <c r="F51" s="20"/>
      <c r="G51" s="63">
        <v>1308</v>
      </c>
      <c r="H51" s="67" t="s">
        <v>38</v>
      </c>
    </row>
    <row r="52" spans="1:8" s="16" customFormat="1" ht="24.75" customHeight="1">
      <c r="A52" s="72">
        <f t="shared" si="1"/>
        <v>40</v>
      </c>
      <c r="B52" s="74" t="s">
        <v>88</v>
      </c>
      <c r="C52" s="75"/>
      <c r="D52" s="76"/>
      <c r="E52" s="51" t="s">
        <v>21</v>
      </c>
      <c r="F52" s="20"/>
      <c r="G52" s="63">
        <v>1024</v>
      </c>
      <c r="H52" s="67" t="s">
        <v>38</v>
      </c>
    </row>
    <row r="53" spans="1:8" s="16" customFormat="1" ht="12.75">
      <c r="A53" s="72">
        <f t="shared" si="1"/>
        <v>41</v>
      </c>
      <c r="B53" s="74" t="s">
        <v>89</v>
      </c>
      <c r="C53" s="75"/>
      <c r="D53" s="76"/>
      <c r="E53" s="51" t="s">
        <v>21</v>
      </c>
      <c r="F53" s="20"/>
      <c r="G53" s="63">
        <v>32904</v>
      </c>
      <c r="H53" s="67" t="s">
        <v>38</v>
      </c>
    </row>
    <row r="54" spans="1:9" ht="25.5" customHeight="1">
      <c r="A54" s="72">
        <f t="shared" si="1"/>
        <v>42</v>
      </c>
      <c r="B54" s="74" t="s">
        <v>90</v>
      </c>
      <c r="C54" s="75"/>
      <c r="D54" s="76"/>
      <c r="E54" s="51" t="s">
        <v>21</v>
      </c>
      <c r="F54" s="20"/>
      <c r="G54" s="63">
        <v>2191</v>
      </c>
      <c r="H54" s="67" t="s">
        <v>38</v>
      </c>
      <c r="I54" s="16"/>
    </row>
    <row r="55" spans="1:8" ht="24" customHeight="1">
      <c r="A55" s="72">
        <f t="shared" si="1"/>
        <v>43</v>
      </c>
      <c r="B55" s="74" t="s">
        <v>91</v>
      </c>
      <c r="C55" s="75"/>
      <c r="D55" s="76"/>
      <c r="E55" s="51" t="s">
        <v>21</v>
      </c>
      <c r="F55" s="20"/>
      <c r="G55" s="63">
        <v>1222</v>
      </c>
      <c r="H55" s="67" t="s">
        <v>38</v>
      </c>
    </row>
    <row r="56" spans="1:8" ht="25.5" customHeight="1">
      <c r="A56" s="72">
        <f t="shared" si="1"/>
        <v>44</v>
      </c>
      <c r="B56" s="74" t="s">
        <v>92</v>
      </c>
      <c r="C56" s="75"/>
      <c r="D56" s="76"/>
      <c r="E56" s="53" t="s">
        <v>21</v>
      </c>
      <c r="F56" s="20"/>
      <c r="G56" s="63">
        <v>39815</v>
      </c>
      <c r="H56" s="67" t="s">
        <v>38</v>
      </c>
    </row>
    <row r="57" spans="1:8" ht="12.75">
      <c r="A57" s="72">
        <f t="shared" si="1"/>
        <v>45</v>
      </c>
      <c r="B57" s="74" t="s">
        <v>93</v>
      </c>
      <c r="C57" s="75"/>
      <c r="D57" s="76"/>
      <c r="E57" s="53" t="s">
        <v>21</v>
      </c>
      <c r="F57" s="20"/>
      <c r="G57" s="63">
        <v>22009</v>
      </c>
      <c r="H57" s="67" t="s">
        <v>41</v>
      </c>
    </row>
    <row r="58" spans="1:8" ht="12.75">
      <c r="A58" s="72">
        <f t="shared" si="1"/>
        <v>46</v>
      </c>
      <c r="B58" s="74" t="s">
        <v>94</v>
      </c>
      <c r="C58" s="75"/>
      <c r="D58" s="76"/>
      <c r="E58" s="53" t="s">
        <v>21</v>
      </c>
      <c r="F58" s="20"/>
      <c r="G58" s="63">
        <v>92145</v>
      </c>
      <c r="H58" s="67" t="s">
        <v>41</v>
      </c>
    </row>
    <row r="59" spans="1:8" ht="12.75">
      <c r="A59" s="72">
        <f t="shared" si="1"/>
        <v>47</v>
      </c>
      <c r="B59" s="74" t="s">
        <v>95</v>
      </c>
      <c r="C59" s="75"/>
      <c r="D59" s="76"/>
      <c r="E59" s="53" t="s">
        <v>21</v>
      </c>
      <c r="F59" s="20"/>
      <c r="G59" s="63">
        <v>37731</v>
      </c>
      <c r="H59" s="67" t="s">
        <v>41</v>
      </c>
    </row>
    <row r="60" spans="1:8" ht="39" customHeight="1">
      <c r="A60" s="72">
        <f t="shared" si="1"/>
        <v>48</v>
      </c>
      <c r="B60" s="74" t="s">
        <v>96</v>
      </c>
      <c r="C60" s="75"/>
      <c r="D60" s="76"/>
      <c r="E60" s="51" t="s">
        <v>23</v>
      </c>
      <c r="F60" s="59">
        <v>12</v>
      </c>
      <c r="G60" s="63">
        <v>5340</v>
      </c>
      <c r="H60" s="67" t="s">
        <v>41</v>
      </c>
    </row>
    <row r="61" spans="1:8" ht="25.5" customHeight="1">
      <c r="A61" s="72">
        <f t="shared" si="1"/>
        <v>49</v>
      </c>
      <c r="B61" s="74" t="s">
        <v>97</v>
      </c>
      <c r="C61" s="75"/>
      <c r="D61" s="76"/>
      <c r="E61" s="51" t="s">
        <v>21</v>
      </c>
      <c r="F61" s="20"/>
      <c r="G61" s="63">
        <v>3213</v>
      </c>
      <c r="H61" s="67" t="s">
        <v>41</v>
      </c>
    </row>
    <row r="62" spans="1:8" ht="12.75">
      <c r="A62" s="72">
        <f t="shared" si="1"/>
        <v>50</v>
      </c>
      <c r="B62" s="74" t="s">
        <v>42</v>
      </c>
      <c r="C62" s="75"/>
      <c r="D62" s="76"/>
      <c r="E62" s="51" t="s">
        <v>21</v>
      </c>
      <c r="F62" s="20"/>
      <c r="G62" s="63">
        <v>115060</v>
      </c>
      <c r="H62" s="67" t="s">
        <v>43</v>
      </c>
    </row>
    <row r="63" spans="1:8" ht="12.75">
      <c r="A63" s="72">
        <f t="shared" si="1"/>
        <v>51</v>
      </c>
      <c r="B63" s="74" t="s">
        <v>44</v>
      </c>
      <c r="C63" s="75"/>
      <c r="D63" s="76"/>
      <c r="E63" s="51" t="s">
        <v>21</v>
      </c>
      <c r="F63" s="20"/>
      <c r="G63" s="63">
        <v>2355</v>
      </c>
      <c r="H63" s="67" t="s">
        <v>43</v>
      </c>
    </row>
    <row r="64" spans="1:9" s="16" customFormat="1" ht="26.25" customHeight="1">
      <c r="A64" s="72">
        <f t="shared" si="1"/>
        <v>52</v>
      </c>
      <c r="B64" s="74" t="s">
        <v>102</v>
      </c>
      <c r="C64" s="75"/>
      <c r="D64" s="76"/>
      <c r="E64" s="51" t="s">
        <v>21</v>
      </c>
      <c r="F64" s="20"/>
      <c r="G64" s="63">
        <v>3812</v>
      </c>
      <c r="H64" s="67" t="s">
        <v>43</v>
      </c>
      <c r="I64"/>
    </row>
    <row r="65" spans="1:9" ht="26.25" customHeight="1">
      <c r="A65" s="72">
        <f t="shared" si="1"/>
        <v>53</v>
      </c>
      <c r="B65" s="74" t="s">
        <v>103</v>
      </c>
      <c r="C65" s="75"/>
      <c r="D65" s="76"/>
      <c r="E65" s="51" t="s">
        <v>21</v>
      </c>
      <c r="F65" s="20"/>
      <c r="G65" s="63">
        <v>33620</v>
      </c>
      <c r="H65" s="67" t="s">
        <v>43</v>
      </c>
      <c r="I65" s="16"/>
    </row>
    <row r="66" spans="1:9" s="16" customFormat="1" ht="12.75">
      <c r="A66" s="72">
        <f t="shared" si="1"/>
        <v>54</v>
      </c>
      <c r="B66" s="74" t="s">
        <v>45</v>
      </c>
      <c r="C66" s="75"/>
      <c r="D66" s="76"/>
      <c r="E66" s="51" t="s">
        <v>21</v>
      </c>
      <c r="F66" s="20"/>
      <c r="G66" s="63">
        <v>34799</v>
      </c>
      <c r="H66" s="67" t="s">
        <v>43</v>
      </c>
      <c r="I66"/>
    </row>
    <row r="67" spans="1:9" ht="12.75">
      <c r="A67" s="19"/>
      <c r="B67" s="92" t="s">
        <v>8</v>
      </c>
      <c r="C67" s="93"/>
      <c r="D67" s="94"/>
      <c r="E67" s="52"/>
      <c r="F67" s="12"/>
      <c r="G67" s="65">
        <f>SUM(G48:G66)</f>
        <v>478661</v>
      </c>
      <c r="H67" s="68"/>
      <c r="I67" s="16"/>
    </row>
    <row r="68" spans="1:8" ht="12.75">
      <c r="A68" s="19"/>
      <c r="B68" s="92" t="s">
        <v>6</v>
      </c>
      <c r="C68" s="93"/>
      <c r="D68" s="94"/>
      <c r="E68" s="52"/>
      <c r="F68" s="12"/>
      <c r="G68" s="65">
        <f>G67+G47+G29+G17</f>
        <v>727753</v>
      </c>
      <c r="H68" s="68"/>
    </row>
    <row r="69" spans="1:8" ht="12.75">
      <c r="A69" s="19"/>
      <c r="B69" s="107"/>
      <c r="C69" s="108"/>
      <c r="D69" s="109"/>
      <c r="E69" s="52"/>
      <c r="F69" s="12"/>
      <c r="G69" s="65"/>
      <c r="H69" s="68"/>
    </row>
    <row r="70" spans="1:8" ht="66" customHeight="1">
      <c r="A70" s="19"/>
      <c r="B70" s="92" t="s">
        <v>18</v>
      </c>
      <c r="C70" s="93"/>
      <c r="D70" s="94"/>
      <c r="E70" s="54"/>
      <c r="F70" s="12"/>
      <c r="G70" s="65"/>
      <c r="H70" s="69"/>
    </row>
    <row r="71" spans="1:8" ht="12.75">
      <c r="A71" s="19"/>
      <c r="B71" s="107"/>
      <c r="C71" s="108"/>
      <c r="D71" s="109"/>
      <c r="E71" s="54"/>
      <c r="F71" s="12"/>
      <c r="G71" s="65"/>
      <c r="H71" s="69"/>
    </row>
    <row r="72" spans="1:8" ht="12.75">
      <c r="A72" s="31"/>
      <c r="B72" s="92" t="s">
        <v>98</v>
      </c>
      <c r="C72" s="102"/>
      <c r="D72" s="103"/>
      <c r="E72" s="51"/>
      <c r="F72" s="6"/>
      <c r="G72" s="2"/>
      <c r="H72" s="6"/>
    </row>
    <row r="73" spans="1:8" ht="12.75" customHeight="1">
      <c r="A73" s="36">
        <v>1</v>
      </c>
      <c r="B73" s="83" t="s">
        <v>57</v>
      </c>
      <c r="C73" s="84"/>
      <c r="D73" s="85"/>
      <c r="E73" s="51" t="s">
        <v>21</v>
      </c>
      <c r="F73" s="6"/>
      <c r="G73" s="2">
        <v>646.92</v>
      </c>
      <c r="H73" s="6" t="s">
        <v>17</v>
      </c>
    </row>
    <row r="74" spans="1:8" ht="12.75" customHeight="1">
      <c r="A74" s="72">
        <f aca="true" t="shared" si="2" ref="A74:A84">A73+1</f>
        <v>2</v>
      </c>
      <c r="B74" s="83" t="s">
        <v>58</v>
      </c>
      <c r="C74" s="84"/>
      <c r="D74" s="85"/>
      <c r="E74" s="51" t="s">
        <v>21</v>
      </c>
      <c r="F74" s="6"/>
      <c r="G74" s="2">
        <v>3767</v>
      </c>
      <c r="H74" s="21" t="s">
        <v>27</v>
      </c>
    </row>
    <row r="75" spans="1:8" ht="12.75" customHeight="1">
      <c r="A75" s="72">
        <f t="shared" si="2"/>
        <v>3</v>
      </c>
      <c r="B75" s="83" t="s">
        <v>28</v>
      </c>
      <c r="C75" s="84"/>
      <c r="D75" s="85"/>
      <c r="E75" s="55" t="s">
        <v>29</v>
      </c>
      <c r="F75" s="61">
        <v>4</v>
      </c>
      <c r="G75" s="2">
        <v>1660</v>
      </c>
      <c r="H75" s="6" t="s">
        <v>27</v>
      </c>
    </row>
    <row r="76" spans="1:8" ht="12.75" customHeight="1">
      <c r="A76" s="72">
        <f t="shared" si="2"/>
        <v>4</v>
      </c>
      <c r="B76" s="83" t="s">
        <v>59</v>
      </c>
      <c r="C76" s="84"/>
      <c r="D76" s="85"/>
      <c r="E76" s="55" t="s">
        <v>21</v>
      </c>
      <c r="F76" s="6"/>
      <c r="G76" s="2">
        <v>4928.33</v>
      </c>
      <c r="H76" s="70" t="s">
        <v>27</v>
      </c>
    </row>
    <row r="77" spans="1:8" ht="12.75" customHeight="1">
      <c r="A77" s="72">
        <f t="shared" si="2"/>
        <v>5</v>
      </c>
      <c r="B77" s="83" t="s">
        <v>60</v>
      </c>
      <c r="C77" s="84"/>
      <c r="D77" s="85"/>
      <c r="E77" s="55"/>
      <c r="F77" s="6"/>
      <c r="G77" s="2">
        <v>4916</v>
      </c>
      <c r="H77" s="6" t="s">
        <v>26</v>
      </c>
    </row>
    <row r="78" spans="1:8" ht="12.75">
      <c r="A78" s="59">
        <f t="shared" si="2"/>
        <v>6</v>
      </c>
      <c r="B78" s="49" t="s">
        <v>99</v>
      </c>
      <c r="C78" s="35"/>
      <c r="D78" s="50"/>
      <c r="E78" s="56" t="s">
        <v>32</v>
      </c>
      <c r="F78" s="61" t="s">
        <v>33</v>
      </c>
      <c r="G78" s="2">
        <v>2905</v>
      </c>
      <c r="H78" s="6" t="s">
        <v>30</v>
      </c>
    </row>
    <row r="79" spans="1:8" ht="25.5" customHeight="1">
      <c r="A79" s="59">
        <f t="shared" si="2"/>
        <v>7</v>
      </c>
      <c r="B79" s="114" t="s">
        <v>108</v>
      </c>
      <c r="C79" s="75"/>
      <c r="D79" s="115"/>
      <c r="E79" s="120" t="s">
        <v>39</v>
      </c>
      <c r="F79" s="6"/>
      <c r="G79" s="2">
        <v>470</v>
      </c>
      <c r="H79" s="6" t="s">
        <v>30</v>
      </c>
    </row>
    <row r="80" spans="1:8" ht="12.75">
      <c r="A80" s="116">
        <f t="shared" si="2"/>
        <v>8</v>
      </c>
      <c r="B80" s="74" t="s">
        <v>100</v>
      </c>
      <c r="C80" s="75"/>
      <c r="D80" s="76"/>
      <c r="E80" s="53" t="s">
        <v>34</v>
      </c>
      <c r="F80" s="117">
        <v>1.33</v>
      </c>
      <c r="G80" s="119">
        <v>1851</v>
      </c>
      <c r="H80" s="118" t="s">
        <v>30</v>
      </c>
    </row>
    <row r="81" spans="1:8" ht="12.75">
      <c r="A81" s="72">
        <f t="shared" si="2"/>
        <v>9</v>
      </c>
      <c r="B81" s="74" t="s">
        <v>101</v>
      </c>
      <c r="C81" s="75"/>
      <c r="D81" s="76"/>
      <c r="E81" s="53" t="s">
        <v>34</v>
      </c>
      <c r="F81" s="61">
        <v>3</v>
      </c>
      <c r="G81" s="2">
        <v>4914</v>
      </c>
      <c r="H81" s="6" t="s">
        <v>30</v>
      </c>
    </row>
    <row r="82" spans="1:8" ht="12.75">
      <c r="A82" s="72">
        <f>A81+1</f>
        <v>10</v>
      </c>
      <c r="B82" s="74" t="s">
        <v>104</v>
      </c>
      <c r="C82" s="75"/>
      <c r="D82" s="76"/>
      <c r="E82" s="53" t="s">
        <v>39</v>
      </c>
      <c r="F82" s="6"/>
      <c r="G82" s="2">
        <v>3307</v>
      </c>
      <c r="H82" s="6" t="s">
        <v>38</v>
      </c>
    </row>
    <row r="83" spans="1:8" ht="12.75">
      <c r="A83" s="72">
        <f t="shared" si="2"/>
        <v>11</v>
      </c>
      <c r="B83" s="74" t="s">
        <v>105</v>
      </c>
      <c r="C83" s="75"/>
      <c r="D83" s="76"/>
      <c r="E83" s="53" t="s">
        <v>40</v>
      </c>
      <c r="F83" s="6"/>
      <c r="G83" s="2">
        <v>657</v>
      </c>
      <c r="H83" s="6" t="s">
        <v>38</v>
      </c>
    </row>
    <row r="84" spans="1:8" ht="12.75">
      <c r="A84" s="72">
        <f t="shared" si="2"/>
        <v>12</v>
      </c>
      <c r="B84" s="74" t="s">
        <v>106</v>
      </c>
      <c r="C84" s="75"/>
      <c r="D84" s="76"/>
      <c r="E84" s="53" t="s">
        <v>21</v>
      </c>
      <c r="F84" s="6"/>
      <c r="G84" s="2">
        <v>760</v>
      </c>
      <c r="H84" s="6" t="s">
        <v>43</v>
      </c>
    </row>
    <row r="85" spans="1:8" ht="12.75">
      <c r="A85" s="31"/>
      <c r="B85" s="92" t="s">
        <v>9</v>
      </c>
      <c r="C85" s="102"/>
      <c r="D85" s="103"/>
      <c r="E85" s="57"/>
      <c r="F85" s="6"/>
      <c r="G85" s="14">
        <f>SUM(G73:G84)</f>
        <v>30782.25</v>
      </c>
      <c r="H85" s="6"/>
    </row>
    <row r="86" spans="1:8" ht="13.5" thickBot="1">
      <c r="A86" s="48"/>
      <c r="B86" s="111"/>
      <c r="C86" s="112"/>
      <c r="D86" s="113"/>
      <c r="E86" s="58"/>
      <c r="F86" s="62"/>
      <c r="G86" s="66"/>
      <c r="H86" s="71"/>
    </row>
    <row r="88" spans="1:8" ht="12.75">
      <c r="A88" s="16"/>
      <c r="B88" s="110" t="s">
        <v>4</v>
      </c>
      <c r="C88" s="110"/>
      <c r="D88" s="110"/>
      <c r="E88" s="110"/>
      <c r="F88" s="110"/>
      <c r="G88" s="110"/>
      <c r="H88" s="110"/>
    </row>
    <row r="91" spans="1:8" ht="12.75">
      <c r="A91" s="99"/>
      <c r="B91" s="99"/>
      <c r="C91" s="99"/>
      <c r="D91" s="99"/>
      <c r="E91" s="99"/>
      <c r="F91" s="99"/>
      <c r="G91" s="99"/>
      <c r="H91" s="99"/>
    </row>
    <row r="92" spans="1:8" ht="12.75">
      <c r="A92" s="99"/>
      <c r="B92" s="99"/>
      <c r="C92" s="99"/>
      <c r="D92" s="99"/>
      <c r="E92" s="99"/>
      <c r="F92" s="99"/>
      <c r="G92" s="99"/>
      <c r="H92" s="99"/>
    </row>
  </sheetData>
  <sheetProtection/>
  <mergeCells count="84">
    <mergeCell ref="B79:D79"/>
    <mergeCell ref="B9:D9"/>
    <mergeCell ref="B69:D69"/>
    <mergeCell ref="B71:D71"/>
    <mergeCell ref="B65:D65"/>
    <mergeCell ref="A91:H92"/>
    <mergeCell ref="B74:D74"/>
    <mergeCell ref="B61:D61"/>
    <mergeCell ref="B88:H88"/>
    <mergeCell ref="B85:D85"/>
    <mergeCell ref="B86:D86"/>
    <mergeCell ref="B80:D80"/>
    <mergeCell ref="B82:D82"/>
    <mergeCell ref="B59:D59"/>
    <mergeCell ref="B70:D70"/>
    <mergeCell ref="B81:D81"/>
    <mergeCell ref="B77:D77"/>
    <mergeCell ref="B66:D66"/>
    <mergeCell ref="B68:D68"/>
    <mergeCell ref="B73:D73"/>
    <mergeCell ref="B72:D72"/>
    <mergeCell ref="B75:D75"/>
    <mergeCell ref="B76:D76"/>
    <mergeCell ref="B10:D10"/>
    <mergeCell ref="B13:D13"/>
    <mergeCell ref="B23:D23"/>
    <mergeCell ref="B16:D16"/>
    <mergeCell ref="B22:D22"/>
    <mergeCell ref="B18:D18"/>
    <mergeCell ref="B15:D15"/>
    <mergeCell ref="B19:D19"/>
    <mergeCell ref="B21:D21"/>
    <mergeCell ref="B20:D20"/>
    <mergeCell ref="B14:D14"/>
    <mergeCell ref="B24:D24"/>
    <mergeCell ref="B17:D17"/>
    <mergeCell ref="A2:H2"/>
    <mergeCell ref="A3:H3"/>
    <mergeCell ref="A4:H4"/>
    <mergeCell ref="A5:H5"/>
    <mergeCell ref="A6:H6"/>
    <mergeCell ref="B27:D27"/>
    <mergeCell ref="B11:D11"/>
    <mergeCell ref="B58:D58"/>
    <mergeCell ref="B67:D67"/>
    <mergeCell ref="B62:D62"/>
    <mergeCell ref="B60:D60"/>
    <mergeCell ref="B63:D63"/>
    <mergeCell ref="B12:D12"/>
    <mergeCell ref="B30:D30"/>
    <mergeCell ref="B48:D48"/>
    <mergeCell ref="B83:D83"/>
    <mergeCell ref="B25:D25"/>
    <mergeCell ref="B26:D26"/>
    <mergeCell ref="B47:D47"/>
    <mergeCell ref="B33:D33"/>
    <mergeCell ref="B32:D32"/>
    <mergeCell ref="B31:D31"/>
    <mergeCell ref="B35:D35"/>
    <mergeCell ref="B34:D34"/>
    <mergeCell ref="B57:D57"/>
    <mergeCell ref="B52:D52"/>
    <mergeCell ref="B55:D55"/>
    <mergeCell ref="B56:D56"/>
    <mergeCell ref="B53:D53"/>
    <mergeCell ref="B54:D54"/>
    <mergeCell ref="B45:D45"/>
    <mergeCell ref="B37:D37"/>
    <mergeCell ref="B38:D38"/>
    <mergeCell ref="B39:D39"/>
    <mergeCell ref="B40:D40"/>
    <mergeCell ref="B28:D28"/>
    <mergeCell ref="B29:D29"/>
    <mergeCell ref="B36:D36"/>
    <mergeCell ref="B84:D84"/>
    <mergeCell ref="B64:D64"/>
    <mergeCell ref="B51:D51"/>
    <mergeCell ref="B50:D50"/>
    <mergeCell ref="B49:D49"/>
    <mergeCell ref="B41:D41"/>
    <mergeCell ref="B46:D46"/>
    <mergeCell ref="B42:D42"/>
    <mergeCell ref="B43:D43"/>
    <mergeCell ref="B44:D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2020-02-04T07:04:39Z</cp:lastPrinted>
  <dcterms:created xsi:type="dcterms:W3CDTF">2010-03-31T11:16:26Z</dcterms:created>
  <dcterms:modified xsi:type="dcterms:W3CDTF">2020-02-04T07:14:59Z</dcterms:modified>
  <cp:category/>
  <cp:version/>
  <cp:contentType/>
  <cp:contentStatus/>
</cp:coreProperties>
</file>